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/>
  <c r="K24"/>
  <c r="K23"/>
  <c r="J23"/>
  <c r="I23"/>
  <c r="H23"/>
  <c r="F23"/>
  <c r="K22"/>
  <c r="J22"/>
  <c r="I22"/>
  <c r="H22"/>
  <c r="F22"/>
  <c r="K13"/>
  <c r="K12"/>
  <c r="J12"/>
  <c r="I12"/>
  <c r="H12"/>
  <c r="F12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<sst xmlns="http://schemas.openxmlformats.org/spreadsheetml/2006/main" count="61" uniqueCount="46">
  <si>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</si>
  <si>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</si>
  <si>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</si>
  <si>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</si>
  <si>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</si>
  <si>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</si>
  <si>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</si>
  <si>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</si>
  <si>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</si>
  <si>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</si>
  <si>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</si>
  <si>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</si>
  <si>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</si>
  <si>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</si>
  <si>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</si>
  <si>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</si>
  <si>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</si>
  <si>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</si>
  <si>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</si>
  <si>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</si>
  <si>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</si>
  <si>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</si>
  <si>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</si>
  <si>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</si>
  <si>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</si>
  <si>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1 блюдо</t>
  </si>
  <si>
    <t>№</t>
  </si>
  <si>
    <t>Энергетическая</t>
  </si>
  <si>
    <t>рецептуры</t>
  </si>
  <si>
    <t>ценность, ккал</t>
  </si>
  <si>
    <t xml:space="preserve">Хлеб ржаной 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</si>
  <si>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</si>
  <si>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</si>
  <si>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</si>
  <si>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</si>
  <si>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Огурцы порционные</t>
  </si>
  <si>
    <t>Рыба тушеная с овощами</t>
  </si>
  <si>
    <t xml:space="preserve">Картофель запеченный с зеленью. </t>
  </si>
  <si>
    <t>Компот из кураги</t>
  </si>
  <si>
    <t xml:space="preserve"> закуска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</si>
  <si>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</si>
  <si>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</si>
  <si>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</si>
  <si>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Бефстроганов (говядина)</t>
  </si>
  <si>
    <t>Каша гречневая рассыпчатая с маслом</t>
  </si>
  <si>
    <t>Сок фруктовый (мультифрукт)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</si>
</sst>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/>
    <xf numFmtId="0" fontId="3" fillId="0" borderId="14" xfId="0" applyFont="1" applyBorder="1" applyAlignment="1"/>
    <xf numFmtId="0" fontId="3" fillId="2" borderId="16" xfId="0" applyFont="1" applyFill="1" applyBorder="1" applyAlignment="1"/>
    <xf numFmtId="0" fontId="3" fillId="0" borderId="17" xfId="0" applyFont="1" applyBorder="1" applyAlignment="1"/>
    <xf numFmtId="0" fontId="3" fillId="2" borderId="21" xfId="0" applyFont="1" applyFill="1" applyBorder="1" applyAlignment="1"/>
    <xf numFmtId="0" fontId="3" fillId="0" borderId="16" xfId="0" applyFont="1" applyFill="1" applyBorder="1" applyAlignment="1">
      <alignment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2" borderId="16" xfId="0" applyFont="1" applyFill="1" applyBorder="1" applyAlignment="1"/>
    <xf numFmtId="0" fontId="6" fillId="2" borderId="21" xfId="0" applyFont="1" applyFill="1" applyBorder="1" applyAlignment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3" fillId="0" borderId="17" xfId="0" applyFont="1" applyFill="1" applyBorder="1" applyAlignment="1">
      <alignment horizontal="center" wrapText="1"/>
    </xf>
    <xf numFmtId="0" fontId="6" fillId="0" borderId="13" xfId="0" applyFont="1" applyBorder="1" applyAlignment="1"/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0" borderId="18" xfId="0" applyFont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/>
    <xf numFmtId="0" fontId="6" fillId="0" borderId="29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" borderId="14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/>
    <xf numFmtId="164" fontId="4" fillId="2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7" fillId="2" borderId="3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0" borderId="16" xfId="0" applyFont="1" applyBorder="1" applyAlignment="1"/>
    <xf numFmtId="0" fontId="6" fillId="0" borderId="18" xfId="0" applyFont="1" applyBorder="1" applyAlignment="1"/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3" fillId="0" borderId="14" xfId="0" applyFont="1" applyFill="1" applyBorder="1" applyAlignment="1">
      <alignment wrapText="1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/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/>
    <xf numFmtId="0" fontId="5" fillId="0" borderId="24" xfId="0" applyFont="1" applyBorder="1"/>
    <xf numFmtId="0" fontId="7" fillId="3" borderId="16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4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4" borderId="0" xfId="0" applyFont="1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0" fontId="7" fillId="0" borderId="29" xfId="0" applyFont="1" applyBorder="1"/>
    <xf numFmtId="0" fontId="7" fillId="0" borderId="13" xfId="0" applyFont="1" applyBorder="1" applyAlignment="1"/>
    <xf numFmtId="0" fontId="9" fillId="0" borderId="13" xfId="0" applyFont="1" applyBorder="1" applyAlignment="1"/>
    <xf numFmtId="0" fontId="6" fillId="0" borderId="13" xfId="0" applyFont="1" applyBorder="1" applyAlignment="1">
      <alignment horizontal="center"/>
    </xf>
    <xf numFmtId="0" fontId="7" fillId="0" borderId="31" xfId="0" applyFont="1" applyBorder="1"/>
    <xf numFmtId="0" fontId="7" fillId="0" borderId="24" xfId="0" applyFont="1" applyBorder="1" applyAlignment="1"/>
    <xf numFmtId="0" fontId="7" fillId="0" borderId="18" xfId="0" applyFont="1" applyBorder="1" applyAlignment="1"/>
    <xf numFmtId="0" fontId="0" fillId="0" borderId="18" xfId="0" applyBorder="1" applyAlignment="1">
      <alignment horizontal="center"/>
    </xf>
    <xf numFmtId="0" fontId="3" fillId="0" borderId="0" xfId="0" applyFont="1" applyBorder="1"/>
    <xf numFmtId="0" fontId="13" fillId="0" borderId="2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32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0" borderId="27" xfId="0" applyFont="1" applyBorder="1" applyAlignment="1">
      <alignment wrapText="1"/>
    </xf>
    <xf numFmtId="0" fontId="13" fillId="0" borderId="22" xfId="0" applyFont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3" fillId="2" borderId="24" xfId="0" applyFont="1" applyFill="1" applyBorder="1"/>
    <xf numFmtId="0" fontId="4" fillId="0" borderId="32" xfId="1" applyFont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16" xfId="0" applyFont="1" applyFill="1" applyBorder="1" applyAlignment="1"/>
    <xf numFmtId="164" fontId="4" fillId="0" borderId="32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7" xfId="0" applyFont="1" applyFill="1" applyBorder="1" applyAlignment="1"/>
    <xf numFmtId="0" fontId="6" fillId="3" borderId="16" xfId="0" applyFont="1" applyFill="1" applyBorder="1" applyAlignment="1"/>
    <xf numFmtId="0" fontId="9" fillId="4" borderId="33" xfId="0" applyFont="1" applyFill="1" applyBorder="1" applyAlignment="1">
      <alignment horizontal="center"/>
    </xf>
    <xf numFmtId="0" fontId="5" fillId="4" borderId="34" xfId="0" applyFont="1" applyFill="1" applyBorder="1" applyAlignment="1"/>
    <xf numFmtId="0" fontId="6" fillId="4" borderId="16" xfId="0" applyFont="1" applyFill="1" applyBorder="1" applyAlignment="1"/>
    <xf numFmtId="0" fontId="9" fillId="3" borderId="33" xfId="0" applyFont="1" applyFill="1" applyBorder="1" applyAlignment="1">
      <alignment horizontal="center"/>
    </xf>
    <xf numFmtId="0" fontId="5" fillId="3" borderId="34" xfId="0" applyFont="1" applyFill="1" applyBorder="1" applyAlignment="1"/>
    <xf numFmtId="0" fontId="6" fillId="3" borderId="28" xfId="0" applyFont="1" applyFill="1" applyBorder="1" applyAlignment="1"/>
    <xf numFmtId="164" fontId="7" fillId="3" borderId="35" xfId="0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5" fillId="4" borderId="20" xfId="0" applyFont="1" applyFill="1" applyBorder="1" applyAlignment="1"/>
    <xf numFmtId="0" fontId="6" fillId="4" borderId="21" xfId="0" applyFont="1" applyFill="1" applyBorder="1" applyAlignment="1"/>
    <xf numFmtId="0" fontId="5" fillId="4" borderId="21" xfId="0" applyFont="1" applyFill="1" applyBorder="1" applyAlignment="1"/>
    <xf numFmtId="0" fontId="5" fillId="4" borderId="9" xfId="0" applyFont="1" applyFill="1" applyBorder="1" applyAlignment="1"/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164" fontId="7" fillId="4" borderId="36" xfId="0" applyNumberFormat="1" applyFont="1" applyFill="1" applyBorder="1" applyAlignment="1">
      <alignment horizontal="center"/>
    </xf>
    <xf numFmtId="0" fontId="8" fillId="0" borderId="0" xfId="0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zoomScale="60" zoomScaleNormal="6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54" t="s">
        <v>23</v>
      </c>
      <c r="C1" s="54"/>
      <c r="D1" s="54"/>
      <c r="E1" s="2" t="s">
        <v>9</v>
      </c>
      <c r="F1" s="3"/>
      <c r="G1" s="2"/>
      <c r="H1" s="2"/>
      <c r="I1" s="2" t="s">
        <v>1</v>
      </c>
      <c r="J1" s="4">
        <v>45021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39"/>
      <c r="B3" s="40"/>
      <c r="C3" s="41"/>
      <c r="D3" s="39"/>
      <c r="E3" s="39"/>
      <c r="F3" s="39"/>
      <c r="G3" s="39"/>
      <c r="H3" s="39"/>
      <c r="I3" s="39"/>
      <c r="J3" s="39"/>
      <c r="K3" s="39"/>
    </row>
    <row r="4" spans="1:11" ht="16.2" thickBot="1">
      <c r="A4" s="114"/>
      <c r="B4" s="115"/>
      <c r="C4" s="42" t="s">
        <v>26</v>
      </c>
      <c r="D4" s="116"/>
      <c r="E4" s="55"/>
      <c r="F4" s="117" t="s">
        <v>10</v>
      </c>
      <c r="G4" s="24"/>
      <c r="H4" s="56" t="s">
        <v>22</v>
      </c>
      <c r="I4" s="56"/>
      <c r="J4" s="56"/>
      <c r="K4" s="49" t="s">
        <v>27</v>
      </c>
    </row>
    <row r="5" spans="1:11" ht="16.2" thickBot="1">
      <c r="A5" s="118" t="s">
        <v>18</v>
      </c>
      <c r="B5" s="119"/>
      <c r="C5" s="57" t="s">
        <v>28</v>
      </c>
      <c r="D5" s="120" t="s">
        <v>19</v>
      </c>
      <c r="E5" s="57" t="s">
        <v>20</v>
      </c>
      <c r="F5" s="121"/>
      <c r="G5" s="58" t="s">
        <v>21</v>
      </c>
      <c r="H5" s="29" t="s">
        <v>2</v>
      </c>
      <c r="I5" s="29" t="s">
        <v>3</v>
      </c>
      <c r="J5" s="29" t="s">
        <v>4</v>
      </c>
      <c r="K5" s="72" t="s">
        <v>29</v>
      </c>
    </row>
    <row r="6" spans="1:11" ht="30.75" customHeight="1">
      <c r="A6" s="122" t="s">
        <v>5</v>
      </c>
      <c r="B6" s="34"/>
      <c r="C6" s="76">
        <v>28</v>
      </c>
      <c r="D6" s="77" t="s">
        <v>7</v>
      </c>
      <c r="E6" s="78" t="s">
        <v>35</v>
      </c>
      <c r="F6" s="123">
        <v>60</v>
      </c>
      <c r="G6" s="124"/>
      <c r="H6" s="79">
        <v>0.48</v>
      </c>
      <c r="I6" s="80">
        <v>0.6</v>
      </c>
      <c r="J6" s="81">
        <v>1.56</v>
      </c>
      <c r="K6" s="82">
        <v>8.4</v>
      </c>
    </row>
    <row r="7" spans="1:11" ht="15.6">
      <c r="A7" s="125"/>
      <c r="B7" s="35"/>
      <c r="C7" s="9">
        <v>75</v>
      </c>
      <c r="D7" s="64" t="s">
        <v>8</v>
      </c>
      <c r="E7" s="35" t="s">
        <v>36</v>
      </c>
      <c r="F7" s="30">
        <v>90</v>
      </c>
      <c r="G7" s="35"/>
      <c r="H7" s="14">
        <v>12.86</v>
      </c>
      <c r="I7" s="15">
        <v>1.65</v>
      </c>
      <c r="J7" s="43">
        <v>4.9400000000000004</v>
      </c>
      <c r="K7" s="126">
        <v>84.8</v>
      </c>
    </row>
    <row r="8" spans="1:11" ht="31.2">
      <c r="A8" s="125"/>
      <c r="B8" s="35"/>
      <c r="C8" s="9">
        <v>226</v>
      </c>
      <c r="D8" s="64" t="s">
        <v>24</v>
      </c>
      <c r="E8" s="73" t="s">
        <v>37</v>
      </c>
      <c r="F8" s="74">
        <v>150</v>
      </c>
      <c r="G8" s="63"/>
      <c r="H8" s="10">
        <v>3.23</v>
      </c>
      <c r="I8" s="11">
        <v>5.1100000000000003</v>
      </c>
      <c r="J8" s="70">
        <v>25.3</v>
      </c>
      <c r="K8" s="127">
        <v>159.79</v>
      </c>
    </row>
    <row r="9" spans="1:11" ht="15.6">
      <c r="A9" s="125"/>
      <c r="B9" s="35"/>
      <c r="C9" s="9">
        <v>102</v>
      </c>
      <c r="D9" s="64" t="s">
        <v>11</v>
      </c>
      <c r="E9" s="73" t="s">
        <v>38</v>
      </c>
      <c r="F9" s="74">
        <v>200</v>
      </c>
      <c r="G9" s="35"/>
      <c r="H9" s="10">
        <v>0.83</v>
      </c>
      <c r="I9" s="11">
        <v>0.04</v>
      </c>
      <c r="J9" s="12">
        <v>15.16</v>
      </c>
      <c r="K9" s="65">
        <v>64.22</v>
      </c>
    </row>
    <row r="10" spans="1:11" ht="15.6">
      <c r="A10" s="125"/>
      <c r="B10" s="35"/>
      <c r="C10" s="27">
        <v>119</v>
      </c>
      <c r="D10" s="36" t="s">
        <v>14</v>
      </c>
      <c r="E10" s="33" t="s">
        <v>12</v>
      </c>
      <c r="F10" s="30">
        <v>45</v>
      </c>
      <c r="G10" s="63"/>
      <c r="H10" s="10">
        <v>3.42</v>
      </c>
      <c r="I10" s="11">
        <v>0.36</v>
      </c>
      <c r="J10" s="12">
        <v>22.14</v>
      </c>
      <c r="K10" s="127">
        <v>105.75</v>
      </c>
    </row>
    <row r="11" spans="1:11" ht="15.6">
      <c r="A11" s="125"/>
      <c r="B11" s="35"/>
      <c r="C11" s="9">
        <v>120</v>
      </c>
      <c r="D11" s="64" t="s">
        <v>15</v>
      </c>
      <c r="E11" s="35" t="s">
        <v>30</v>
      </c>
      <c r="F11" s="75">
        <v>30</v>
      </c>
      <c r="G11" s="128"/>
      <c r="H11" s="10">
        <v>1.98</v>
      </c>
      <c r="I11" s="11">
        <v>0.36</v>
      </c>
      <c r="J11" s="12">
        <v>12.06</v>
      </c>
      <c r="K11" s="129">
        <v>59.4</v>
      </c>
    </row>
    <row r="12" spans="1:11" ht="15.6">
      <c r="A12" s="125"/>
      <c r="B12" s="35"/>
      <c r="C12" s="9"/>
      <c r="D12" s="64"/>
      <c r="E12" s="44" t="s">
        <v>16</v>
      </c>
      <c r="F12" s="130">
        <f>F6+F7+F8+F9+F10+F11</f>
        <v>575</v>
      </c>
      <c r="G12" s="63"/>
      <c r="H12" s="68">
        <f t="shared" ref="H12:K12" si="0">H6+H7+H8+H9+H10+H11</f>
        <v>22.8</v>
      </c>
      <c r="I12" s="69">
        <f t="shared" si="0"/>
        <v>8.120000000000001</v>
      </c>
      <c r="J12" s="131">
        <f t="shared" si="0"/>
        <v>81.16</v>
      </c>
      <c r="K12" s="67">
        <f t="shared" si="0"/>
        <v>482.36</v>
      </c>
    </row>
    <row r="13" spans="1:11" ht="16.2" thickBot="1">
      <c r="A13" s="125"/>
      <c r="B13" s="37"/>
      <c r="C13" s="50"/>
      <c r="D13" s="132"/>
      <c r="E13" s="45" t="s">
        <v>17</v>
      </c>
      <c r="F13" s="52"/>
      <c r="G13" s="51"/>
      <c r="H13" s="133"/>
      <c r="I13" s="134"/>
      <c r="J13" s="135"/>
      <c r="K13" s="136">
        <f>K12/23.5</f>
        <v>20.525957446808512</v>
      </c>
    </row>
    <row r="14" spans="1:11" ht="30.75" customHeight="1">
      <c r="A14" s="137" t="s">
        <v>6</v>
      </c>
      <c r="B14" s="59"/>
      <c r="C14" s="31">
        <v>13</v>
      </c>
      <c r="D14" s="34" t="s">
        <v>39</v>
      </c>
      <c r="E14" s="138" t="s">
        <v>40</v>
      </c>
      <c r="F14" s="139">
        <v>60</v>
      </c>
      <c r="G14" s="23"/>
      <c r="H14" s="60">
        <v>1.1200000000000001</v>
      </c>
      <c r="I14" s="61">
        <v>4.2699999999999996</v>
      </c>
      <c r="J14" s="62">
        <v>6.02</v>
      </c>
      <c r="K14" s="140">
        <v>68.62</v>
      </c>
    </row>
    <row r="15" spans="1:11" ht="60.75" customHeight="1">
      <c r="A15" s="141"/>
      <c r="B15" s="35"/>
      <c r="C15" s="32">
        <v>34</v>
      </c>
      <c r="D15" s="47" t="s">
        <v>25</v>
      </c>
      <c r="E15" s="38" t="s">
        <v>41</v>
      </c>
      <c r="F15" s="48">
        <v>200</v>
      </c>
      <c r="G15" s="46"/>
      <c r="H15" s="25">
        <v>9.19</v>
      </c>
      <c r="I15" s="26">
        <v>5.64</v>
      </c>
      <c r="J15" s="28">
        <v>13.63</v>
      </c>
      <c r="K15" s="142">
        <v>141.18</v>
      </c>
    </row>
    <row r="16" spans="1:11" ht="31.2">
      <c r="A16" s="143"/>
      <c r="B16" s="83" t="s">
        <v>31</v>
      </c>
      <c r="C16" s="84">
        <v>152</v>
      </c>
      <c r="D16" s="85" t="s">
        <v>8</v>
      </c>
      <c r="E16" s="144" t="s">
        <v>42</v>
      </c>
      <c r="F16" s="145">
        <v>90</v>
      </c>
      <c r="G16" s="83"/>
      <c r="H16" s="146">
        <v>17.25</v>
      </c>
      <c r="I16" s="147">
        <v>14.98</v>
      </c>
      <c r="J16" s="148">
        <v>7.87</v>
      </c>
      <c r="K16" s="149">
        <v>235.78</v>
      </c>
    </row>
    <row r="17" spans="1:11" ht="45.75" customHeight="1">
      <c r="A17" s="143"/>
      <c r="B17" s="86" t="s">
        <v>32</v>
      </c>
      <c r="C17" s="87">
        <v>126</v>
      </c>
      <c r="D17" s="88" t="s">
        <v>8</v>
      </c>
      <c r="E17" s="150" t="s">
        <v>43</v>
      </c>
      <c r="F17" s="151">
        <v>90</v>
      </c>
      <c r="G17" s="86"/>
      <c r="H17" s="152">
        <v>18.489999999999998</v>
      </c>
      <c r="I17" s="153">
        <v>18.54</v>
      </c>
      <c r="J17" s="154">
        <v>3.59</v>
      </c>
      <c r="K17" s="155">
        <v>256</v>
      </c>
    </row>
    <row r="18" spans="1:11" ht="15.6">
      <c r="A18" s="156"/>
      <c r="B18" s="157"/>
      <c r="C18" s="8">
        <v>54</v>
      </c>
      <c r="D18" s="36" t="s">
        <v>24</v>
      </c>
      <c r="E18" s="33" t="s">
        <v>44</v>
      </c>
      <c r="F18" s="17">
        <v>150</v>
      </c>
      <c r="G18" s="13"/>
      <c r="H18" s="10">
        <v>7.26</v>
      </c>
      <c r="I18" s="11">
        <v>4.96</v>
      </c>
      <c r="J18" s="12">
        <v>31.76</v>
      </c>
      <c r="K18" s="127">
        <v>198.84</v>
      </c>
    </row>
    <row r="19" spans="1:11" ht="31.2">
      <c r="A19" s="156"/>
      <c r="B19" s="157"/>
      <c r="C19" s="32">
        <v>107</v>
      </c>
      <c r="D19" s="47" t="s">
        <v>11</v>
      </c>
      <c r="E19" s="38" t="s">
        <v>45</v>
      </c>
      <c r="F19" s="48">
        <v>200</v>
      </c>
      <c r="G19" s="46"/>
      <c r="H19" s="14">
        <v>0.2</v>
      </c>
      <c r="I19" s="15">
        <v>0</v>
      </c>
      <c r="J19" s="16">
        <v>24</v>
      </c>
      <c r="K19" s="126">
        <v>100</v>
      </c>
    </row>
    <row r="20" spans="1:11" ht="15.6">
      <c r="A20" s="89"/>
      <c r="B20" s="71"/>
      <c r="C20" s="27">
        <v>119</v>
      </c>
      <c r="D20" s="36" t="s">
        <v>14</v>
      </c>
      <c r="E20" s="33" t="s">
        <v>12</v>
      </c>
      <c r="F20" s="66">
        <v>20</v>
      </c>
      <c r="G20" s="13"/>
      <c r="H20" s="14">
        <v>1.52</v>
      </c>
      <c r="I20" s="15">
        <v>0.16</v>
      </c>
      <c r="J20" s="16">
        <v>9.84</v>
      </c>
      <c r="K20" s="126">
        <v>47</v>
      </c>
    </row>
    <row r="21" spans="1:11" ht="15.6">
      <c r="A21" s="89"/>
      <c r="B21" s="71"/>
      <c r="C21" s="8">
        <v>120</v>
      </c>
      <c r="D21" s="36" t="s">
        <v>15</v>
      </c>
      <c r="E21" s="33" t="s">
        <v>13</v>
      </c>
      <c r="F21" s="17">
        <v>20</v>
      </c>
      <c r="G21" s="13"/>
      <c r="H21" s="14">
        <v>1.32</v>
      </c>
      <c r="I21" s="15">
        <v>0.24</v>
      </c>
      <c r="J21" s="16">
        <v>8.0399999999999991</v>
      </c>
      <c r="K21" s="158">
        <v>39.6</v>
      </c>
    </row>
    <row r="22" spans="1:11" ht="15.6">
      <c r="A22" s="89"/>
      <c r="B22" s="83" t="s">
        <v>31</v>
      </c>
      <c r="C22" s="159"/>
      <c r="D22" s="160"/>
      <c r="E22" s="161" t="s">
        <v>16</v>
      </c>
      <c r="F22" s="95">
        <f>F14+F15+F16+F18+F19+F20+F21</f>
        <v>740</v>
      </c>
      <c r="G22" s="90"/>
      <c r="H22" s="92">
        <f t="shared" ref="H22:K22" si="1">H14+H15+H16+H18+H19+H20+H21</f>
        <v>37.860000000000007</v>
      </c>
      <c r="I22" s="93">
        <f t="shared" si="1"/>
        <v>30.25</v>
      </c>
      <c r="J22" s="94">
        <f t="shared" si="1"/>
        <v>101.16</v>
      </c>
      <c r="K22" s="91">
        <f t="shared" si="1"/>
        <v>831.0200000000001</v>
      </c>
    </row>
    <row r="23" spans="1:11" ht="15.6">
      <c r="A23" s="89"/>
      <c r="B23" s="86" t="s">
        <v>32</v>
      </c>
      <c r="C23" s="162"/>
      <c r="D23" s="163"/>
      <c r="E23" s="164" t="s">
        <v>16</v>
      </c>
      <c r="F23" s="101">
        <f>F14+F15+F17+F19+F18+F20+F21</f>
        <v>740</v>
      </c>
      <c r="G23" s="96"/>
      <c r="H23" s="98">
        <f t="shared" ref="H23:K23" si="2">H14+H15+H17+H19+H18+H20+H21</f>
        <v>39.1</v>
      </c>
      <c r="I23" s="99">
        <f t="shared" si="2"/>
        <v>33.809999999999995</v>
      </c>
      <c r="J23" s="100">
        <f t="shared" si="2"/>
        <v>96.88</v>
      </c>
      <c r="K23" s="97">
        <f t="shared" si="2"/>
        <v>851.24</v>
      </c>
    </row>
    <row r="24" spans="1:11" ht="15.6">
      <c r="A24" s="89"/>
      <c r="B24" s="83" t="s">
        <v>31</v>
      </c>
      <c r="C24" s="165"/>
      <c r="D24" s="166"/>
      <c r="E24" s="167" t="s">
        <v>17</v>
      </c>
      <c r="F24" s="103"/>
      <c r="G24" s="102"/>
      <c r="H24" s="92"/>
      <c r="I24" s="93"/>
      <c r="J24" s="94"/>
      <c r="K24" s="168">
        <f>K22/23.5</f>
        <v>35.362553191489368</v>
      </c>
    </row>
    <row r="25" spans="1:11" ht="16.2" thickBot="1">
      <c r="A25" s="53"/>
      <c r="B25" s="104" t="s">
        <v>32</v>
      </c>
      <c r="C25" s="169"/>
      <c r="D25" s="170"/>
      <c r="E25" s="171" t="s">
        <v>17</v>
      </c>
      <c r="F25" s="170"/>
      <c r="G25" s="172"/>
      <c r="H25" s="173"/>
      <c r="I25" s="174"/>
      <c r="J25" s="175"/>
      <c r="K25" s="176">
        <f>K23/23.5</f>
        <v>36.222978723404253</v>
      </c>
    </row>
    <row r="26" spans="1:11">
      <c r="A26" s="18"/>
      <c r="B26" s="177"/>
      <c r="C26" s="19"/>
      <c r="D26" s="18"/>
      <c r="E26" s="18"/>
      <c r="F26" s="18"/>
      <c r="G26" s="20"/>
      <c r="H26" s="21"/>
      <c r="I26" s="20"/>
      <c r="J26" s="18"/>
      <c r="K26" s="22"/>
    </row>
    <row r="27" spans="1:11" ht="18">
      <c r="A27" s="178"/>
      <c r="B27" s="178"/>
      <c r="C27" s="179"/>
      <c r="D27" s="180"/>
      <c r="E27" s="108"/>
      <c r="F27" s="109"/>
      <c r="G27" s="110"/>
      <c r="H27" s="20"/>
      <c r="I27" s="110"/>
      <c r="J27" s="110"/>
    </row>
    <row r="28" spans="1:11" ht="18">
      <c r="A28" s="105" t="s">
        <v>33</v>
      </c>
      <c r="B28" s="181"/>
      <c r="C28" s="106"/>
      <c r="D28" s="107"/>
      <c r="E28" s="108"/>
      <c r="F28" s="109"/>
      <c r="G28" s="110"/>
      <c r="H28" s="110"/>
      <c r="I28" s="110"/>
      <c r="J28" s="110"/>
    </row>
    <row r="29" spans="1:11" ht="18">
      <c r="A29" s="111" t="s">
        <v>34</v>
      </c>
      <c r="B29" s="182"/>
      <c r="C29" s="112"/>
      <c r="D29" s="112"/>
      <c r="E29" s="108"/>
      <c r="F29" s="109"/>
      <c r="G29" s="110"/>
      <c r="H29" s="110"/>
      <c r="I29" s="110"/>
      <c r="J29" s="110"/>
    </row>
    <row r="30" spans="1:11" ht="18">
      <c r="B30" s="177"/>
      <c r="C30" s="113"/>
      <c r="D30" s="110"/>
      <c r="E30" s="108"/>
      <c r="F30" s="109"/>
      <c r="G30" s="110"/>
      <c r="H30" s="110"/>
      <c r="I30" s="110"/>
      <c r="J30" s="110"/>
    </row>
    <row r="31" spans="1:11">
      <c r="B31" s="177"/>
      <c r="C31" s="113"/>
    </row>
  </sheetData>
  <mergeCells count="2">
    <mergeCell ref="B1:D1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2023-04-08T07:28:22Z</dcterms:modified>
</cp:coreProperties>
</file>