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/>
  <c r="K27" s="1"/>
  <c r="J26"/>
  <c r="I26"/>
  <c r="H26"/>
  <c r="F26"/>
  <c r="K24"/>
  <c r="K25" s="1"/>
  <c r="J24"/>
  <c r="I24"/>
  <c r="H24"/>
  <c r="F24"/>
  <c r="K13"/>
  <c r="K15" s="1"/>
  <c r="J13"/>
  <c r="I13"/>
  <c r="H13"/>
  <c r="F13"/>
  <c r="K12"/>
  <c r="K14" s="1"/>
  <c r="J12"/>
  <c r="I12"/>
  <c r="H12"/>
  <c r="F12"/>
</calcChain>
</file>

<file path=xl/sharedStrings.xml><?xml version="1.0" encoding="utf-8"?>
<sst xmlns="http://schemas.openxmlformats.org/spreadsheetml/2006/main" count="70" uniqueCount="48">
  <si>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</si>
  <si>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</si>
  <si>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</si>
  <si>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</si>
  <si>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</si>
  <si>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</si>
  <si>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</si>
  <si>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</si>
  <si>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</si>
  <si>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Отд./корп</t>
  </si>
  <si>
    <t>Выход, г</t>
  </si>
  <si>
    <t>3 блюдо</t>
  </si>
  <si>
    <t>Хлеб пшеничный</t>
  </si>
  <si>
    <t>Хлеб ржаной</t>
  </si>
  <si>
    <t>п/к*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</si>
  <si>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</si>
  <si>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</si>
  <si>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</si>
  <si>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</si>
  <si>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п/к* - полный комплект оборудования (УКМ, мясорубка)</t>
  </si>
  <si>
    <t>о/о** - отсутствие оборудования (УКМ, мясорубка)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</si>
  <si>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</si>
  <si>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</si>
  <si>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</si>
  <si>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</si>
  <si>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</si>
  <si>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</si>
  <si>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</si>
  <si>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>гор. Напиток</t>
  </si>
  <si>
    <t xml:space="preserve">Чай с сахаром </t>
  </si>
  <si>
    <t>МБОУ "Туратская ООШ" Яйский МО</t>
  </si>
  <si>
    <t>гарнир</t>
  </si>
  <si>
    <t xml:space="preserve"> закуска</t>
  </si>
  <si>
    <t>Фрукты в ассортименте (яблоко)</t>
  </si>
  <si>
    <t>Гуляш (говядина)</t>
  </si>
  <si>
    <t>Сок фруктовый (яблоко)</t>
  </si>
  <si>
    <t>о/о**</t>
  </si>
  <si>
    <t>Рагу овощное с маслом</t>
  </si>
  <si>
    <t>Спагетти отварные с маслом</t>
  </si>
  <si>
    <t>Бефстроганов (говядина)</t>
  </si>
  <si>
    <t xml:space="preserve">2 блюдо </t>
  </si>
  <si>
    <t>Котлета мясная (говядина,  курица)</t>
  </si>
  <si>
    <t>о/о*</t>
  </si>
  <si>
    <t xml:space="preserve"> гарнир</t>
  </si>
  <si>
    <t>Икра свекольная</t>
  </si>
  <si>
    <t>Пельмени отварные с маслом и зеленью</t>
  </si>
  <si>
    <t xml:space="preserve">1 блюдо </t>
  </si>
  <si>
    <t>Суп куриный с рисом и томатом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</si>
</sst>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5">
    <xf numFmtId="0" fontId="0" fillId="0" borderId="0" xfId="0"/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4" fillId="3" borderId="0" xfId="0" applyFont="1" applyFill="1" applyBorder="1"/>
    <xf numFmtId="0" fontId="8" fillId="3" borderId="0" xfId="0" applyFont="1" applyFill="1" applyBorder="1"/>
    <xf numFmtId="0" fontId="0" fillId="0" borderId="0" xfId="0" applyBorder="1"/>
    <xf numFmtId="0" fontId="4" fillId="4" borderId="0" xfId="0" applyFont="1" applyFill="1" applyBorder="1"/>
    <xf numFmtId="0" fontId="8" fillId="4" borderId="0" xfId="0" applyFont="1" applyFill="1" applyBorder="1"/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2" borderId="19" xfId="0" applyFont="1" applyFill="1" applyBorder="1" applyAlignment="1">
      <alignment horizontal="left" wrapText="1"/>
    </xf>
    <xf numFmtId="0" fontId="3" fillId="2" borderId="21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20" xfId="1" applyFont="1" applyFill="1" applyBorder="1" applyAlignment="1">
      <alignment horizontal="center"/>
    </xf>
    <xf numFmtId="0" fontId="3" fillId="4" borderId="19" xfId="0" applyFont="1" applyFill="1" applyBorder="1" applyAlignment="1">
      <alignment horizontal="left" wrapText="1"/>
    </xf>
    <xf numFmtId="0" fontId="3" fillId="4" borderId="21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4" borderId="7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4" fillId="4" borderId="4" xfId="1" applyFont="1" applyFill="1" applyBorder="1" applyAlignment="1">
      <alignment horizontal="center"/>
    </xf>
    <xf numFmtId="0" fontId="4" fillId="4" borderId="20" xfId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9" fillId="0" borderId="0" xfId="0" applyFont="1" applyBorder="1"/>
    <xf numFmtId="164" fontId="0" fillId="0" borderId="0" xfId="0" applyNumberFormat="1" applyFont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wrapText="1"/>
    </xf>
    <xf numFmtId="0" fontId="4" fillId="2" borderId="19" xfId="1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0" fontId="4" fillId="3" borderId="19" xfId="1" applyFont="1" applyFill="1" applyBorder="1" applyAlignment="1">
      <alignment horizontal="center"/>
    </xf>
    <xf numFmtId="0" fontId="6" fillId="3" borderId="19" xfId="0" applyFont="1" applyFill="1" applyBorder="1" applyAlignment="1"/>
    <xf numFmtId="0" fontId="6" fillId="4" borderId="19" xfId="0" applyFont="1" applyFill="1" applyBorder="1" applyAlignment="1"/>
    <xf numFmtId="0" fontId="3" fillId="0" borderId="19" xfId="0" applyFont="1" applyBorder="1" applyAlignment="1">
      <alignment wrapText="1"/>
    </xf>
    <xf numFmtId="0" fontId="3" fillId="2" borderId="19" xfId="0" applyFont="1" applyFill="1" applyBorder="1" applyAlignment="1"/>
    <xf numFmtId="0" fontId="6" fillId="4" borderId="18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wrapText="1"/>
    </xf>
    <xf numFmtId="0" fontId="5" fillId="2" borderId="35" xfId="0" applyFont="1" applyFill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3" fillId="2" borderId="3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left"/>
    </xf>
    <xf numFmtId="164" fontId="4" fillId="2" borderId="19" xfId="0" applyNumberFormat="1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4" fillId="2" borderId="37" xfId="1" applyFont="1" applyFill="1" applyBorder="1" applyAlignment="1">
      <alignment horizontal="center"/>
    </xf>
    <xf numFmtId="0" fontId="4" fillId="2" borderId="36" xfId="1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0" fontId="3" fillId="4" borderId="38" xfId="0" applyFont="1" applyFill="1" applyBorder="1" applyAlignment="1">
      <alignment horizontal="center"/>
    </xf>
    <xf numFmtId="164" fontId="7" fillId="4" borderId="2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18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left" wrapText="1"/>
    </xf>
    <xf numFmtId="0" fontId="4" fillId="3" borderId="20" xfId="0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3" fillId="2" borderId="20" xfId="0" applyFont="1" applyFill="1" applyBorder="1" applyAlignment="1">
      <alignment wrapText="1"/>
    </xf>
    <xf numFmtId="0" fontId="3" fillId="2" borderId="20" xfId="0" applyFont="1" applyFill="1" applyBorder="1"/>
    <xf numFmtId="0" fontId="3" fillId="2" borderId="7" xfId="0" applyFont="1" applyFill="1" applyBorder="1" applyAlignment="1">
      <alignment horizontal="center"/>
    </xf>
    <xf numFmtId="0" fontId="3" fillId="4" borderId="19" xfId="0" applyFont="1" applyFill="1" applyBorder="1" applyAlignment="1">
      <alignment wrapText="1"/>
    </xf>
    <xf numFmtId="0" fontId="5" fillId="0" borderId="21" xfId="0" applyFont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3" fillId="2" borderId="19" xfId="0" applyFont="1" applyFill="1" applyBorder="1"/>
    <xf numFmtId="0" fontId="4" fillId="4" borderId="19" xfId="1" applyFont="1" applyFill="1" applyBorder="1" applyAlignment="1">
      <alignment horizontal="center"/>
    </xf>
    <xf numFmtId="0" fontId="11" fillId="3" borderId="26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6" fillId="3" borderId="26" xfId="0" applyFont="1" applyFill="1" applyBorder="1" applyAlignment="1"/>
    <xf numFmtId="0" fontId="7" fillId="3" borderId="2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8" fillId="0" borderId="16" xfId="0" applyFont="1" applyBorder="1"/>
    <xf numFmtId="0" fontId="4" fillId="4" borderId="36" xfId="1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 wrapText="1"/>
    </xf>
    <xf numFmtId="0" fontId="8" fillId="3" borderId="19" xfId="0" applyFont="1" applyFill="1" applyBorder="1" applyAlignment="1">
      <alignment horizontal="center"/>
    </xf>
    <xf numFmtId="0" fontId="3" fillId="3" borderId="21" xfId="0" applyFont="1" applyFill="1" applyBorder="1" applyAlignment="1">
      <alignment wrapText="1"/>
    </xf>
    <xf numFmtId="0" fontId="4" fillId="3" borderId="7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4" fillId="3" borderId="36" xfId="1" applyFont="1" applyFill="1" applyBorder="1" applyAlignment="1">
      <alignment horizontal="center"/>
    </xf>
    <xf numFmtId="164" fontId="4" fillId="2" borderId="36" xfId="0" applyNumberFormat="1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left"/>
    </xf>
    <xf numFmtId="164" fontId="4" fillId="3" borderId="19" xfId="0" applyNumberFormat="1" applyFont="1" applyFill="1" applyBorder="1" applyAlignment="1">
      <alignment horizontal="center"/>
    </xf>
    <xf numFmtId="0" fontId="6" fillId="4" borderId="21" xfId="0" applyFont="1" applyFill="1" applyBorder="1" applyAlignment="1">
      <alignment horizontal="left"/>
    </xf>
    <xf numFmtId="0" fontId="4" fillId="4" borderId="36" xfId="0" applyFont="1" applyFill="1" applyBorder="1" applyAlignment="1">
      <alignment horizontal="center"/>
    </xf>
    <xf numFmtId="164" fontId="4" fillId="4" borderId="19" xfId="0" applyNumberFormat="1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164" fontId="7" fillId="3" borderId="19" xfId="0" applyNumberFormat="1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left"/>
    </xf>
    <xf numFmtId="164" fontId="4" fillId="2" borderId="15" xfId="0" applyNumberFormat="1" applyFont="1" applyFill="1" applyBorder="1" applyAlignment="1">
      <alignment horizontal="center"/>
    </xf>
    <xf numFmtId="0" fontId="8" fillId="2" borderId="0" xfId="0" applyFont="1" applyFill="1"/>
    <xf numFmtId="0" fontId="5" fillId="4" borderId="21" xfId="0" applyFont="1" applyFill="1" applyBorder="1" applyAlignment="1">
      <alignment horizontal="center"/>
    </xf>
    <xf numFmtId="2" fontId="6" fillId="4" borderId="18" xfId="0" applyNumberFormat="1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164" fontId="7" fillId="3" borderId="18" xfId="0" applyNumberFormat="1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164" fontId="7" fillId="3" borderId="23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3"/>
  <sheetViews>
    <sheetView tabSelected="1" zoomScale="84" zoomScaleNormal="84" workbookViewId="0">
      <selection activeCell="J2" sqref="J2"/>
    </sheetView>
  </sheetViews>
  <sheetFormatPr defaultRowHeight="15"/>
  <cols>
    <col min="1" max="1" width="16.85546875" customWidth="1"/>
    <col min="2" max="2" width="11.5703125" customWidth="1"/>
    <col min="3" max="3" width="8" customWidth="1"/>
    <col min="4" max="4" width="20" customWidth="1"/>
    <col min="5" max="5" width="35.140625" customWidth="1"/>
    <col min="7" max="7" width="9.7109375" customWidth="1"/>
    <col min="8" max="8" width="7.7109375" customWidth="1"/>
    <col min="9" max="9" width="7.85546875" customWidth="1"/>
    <col min="10" max="10" width="15.42578125" customWidth="1"/>
    <col min="11" max="11" width="19.28515625" customWidth="1"/>
  </cols>
  <sheetData>
    <row r="1" spans="1:11">
      <c r="A1" s="1" t="s">
        <v>0</v>
      </c>
      <c r="B1" s="89" t="s">
        <v>30</v>
      </c>
      <c r="C1" s="89"/>
      <c r="D1" s="89"/>
      <c r="E1" s="2" t="s">
        <v>9</v>
      </c>
      <c r="F1" s="3"/>
      <c r="G1" s="2"/>
      <c r="H1" s="2"/>
      <c r="I1" s="2" t="s">
        <v>1</v>
      </c>
      <c r="J1" s="4">
        <v>44974</v>
      </c>
    </row>
    <row r="2" spans="1:11" ht="7.5" customHeight="1" thickBot="1">
      <c r="A2" s="5"/>
      <c r="B2" s="6"/>
      <c r="C2" s="6"/>
      <c r="D2" s="6"/>
      <c r="E2" s="6"/>
      <c r="F2" s="6"/>
      <c r="G2" s="6"/>
      <c r="H2" s="6"/>
      <c r="I2" s="6"/>
      <c r="J2" s="7"/>
    </row>
    <row r="3" spans="1:11" ht="16.5" customHeight="1" thickBot="1">
      <c r="A3" s="90" t="s">
        <v>21</v>
      </c>
      <c r="B3" s="90"/>
      <c r="C3" s="87" t="s">
        <v>22</v>
      </c>
      <c r="D3" s="90" t="s">
        <v>23</v>
      </c>
      <c r="E3" s="82" t="s">
        <v>24</v>
      </c>
      <c r="F3" s="82" t="s">
        <v>10</v>
      </c>
      <c r="G3" s="82" t="s">
        <v>25</v>
      </c>
      <c r="H3" s="84" t="s">
        <v>26</v>
      </c>
      <c r="I3" s="85"/>
      <c r="J3" s="86"/>
      <c r="K3" s="87" t="s">
        <v>27</v>
      </c>
    </row>
    <row r="4" spans="1:11" ht="16.5" thickBot="1">
      <c r="A4" s="83"/>
      <c r="B4" s="83"/>
      <c r="C4" s="88"/>
      <c r="D4" s="83"/>
      <c r="E4" s="83"/>
      <c r="F4" s="83"/>
      <c r="G4" s="83"/>
      <c r="H4" s="34" t="s">
        <v>2</v>
      </c>
      <c r="I4" s="35" t="s">
        <v>3</v>
      </c>
      <c r="J4" s="36" t="s">
        <v>4</v>
      </c>
      <c r="K4" s="108"/>
    </row>
    <row r="5" spans="1:11" ht="15.75">
      <c r="A5" s="103" t="s">
        <v>5</v>
      </c>
      <c r="B5" s="156"/>
      <c r="C5" s="104">
        <v>9</v>
      </c>
      <c r="D5" s="93" t="s">
        <v>7</v>
      </c>
      <c r="E5" s="110" t="s">
        <v>44</v>
      </c>
      <c r="F5" s="92">
        <v>60</v>
      </c>
      <c r="G5" s="93"/>
      <c r="H5" s="94">
        <v>1.26</v>
      </c>
      <c r="I5" s="95">
        <v>4.26</v>
      </c>
      <c r="J5" s="105">
        <v>7.26</v>
      </c>
      <c r="K5" s="97">
        <v>72.48</v>
      </c>
    </row>
    <row r="6" spans="1:11" ht="30.75" customHeight="1">
      <c r="A6" s="91"/>
      <c r="B6" s="71" t="s">
        <v>36</v>
      </c>
      <c r="C6" s="19">
        <v>89</v>
      </c>
      <c r="D6" s="20" t="s">
        <v>8</v>
      </c>
      <c r="E6" s="72" t="s">
        <v>34</v>
      </c>
      <c r="F6" s="73">
        <v>90</v>
      </c>
      <c r="G6" s="21"/>
      <c r="H6" s="50">
        <v>18.13</v>
      </c>
      <c r="I6" s="51">
        <v>17.05</v>
      </c>
      <c r="J6" s="157">
        <v>3.69</v>
      </c>
      <c r="K6" s="142">
        <v>240.96</v>
      </c>
    </row>
    <row r="7" spans="1:11" ht="30.75">
      <c r="A7" s="91"/>
      <c r="B7" s="71" t="s">
        <v>36</v>
      </c>
      <c r="C7" s="19">
        <v>65</v>
      </c>
      <c r="D7" s="20" t="s">
        <v>43</v>
      </c>
      <c r="E7" s="135" t="s">
        <v>38</v>
      </c>
      <c r="F7" s="158">
        <v>150</v>
      </c>
      <c r="G7" s="44"/>
      <c r="H7" s="50">
        <v>6.45</v>
      </c>
      <c r="I7" s="51">
        <v>4.05</v>
      </c>
      <c r="J7" s="157">
        <v>40.200000000000003</v>
      </c>
      <c r="K7" s="142">
        <v>223.65</v>
      </c>
    </row>
    <row r="8" spans="1:11" ht="30.75">
      <c r="A8" s="91"/>
      <c r="B8" s="159" t="s">
        <v>14</v>
      </c>
      <c r="C8" s="15">
        <v>249</v>
      </c>
      <c r="D8" s="26" t="s">
        <v>8</v>
      </c>
      <c r="E8" s="160" t="s">
        <v>45</v>
      </c>
      <c r="F8" s="153">
        <v>210</v>
      </c>
      <c r="G8" s="26"/>
      <c r="H8" s="161">
        <v>16.96</v>
      </c>
      <c r="I8" s="162">
        <v>24.611999999999998</v>
      </c>
      <c r="J8" s="163">
        <v>31.122</v>
      </c>
      <c r="K8" s="74">
        <v>416.03</v>
      </c>
    </row>
    <row r="9" spans="1:11" ht="15.75">
      <c r="A9" s="91"/>
      <c r="B9" s="10"/>
      <c r="C9" s="39">
        <v>107</v>
      </c>
      <c r="D9" s="10" t="s">
        <v>11</v>
      </c>
      <c r="E9" s="132" t="s">
        <v>35</v>
      </c>
      <c r="F9" s="106">
        <v>200</v>
      </c>
      <c r="G9" s="39"/>
      <c r="H9" s="12">
        <v>0.8</v>
      </c>
      <c r="I9" s="13">
        <v>0.2</v>
      </c>
      <c r="J9" s="14">
        <v>23.2</v>
      </c>
      <c r="K9" s="25">
        <v>94.4</v>
      </c>
    </row>
    <row r="10" spans="1:11" ht="15.75">
      <c r="A10" s="98"/>
      <c r="B10" s="10"/>
      <c r="C10" s="101">
        <v>119</v>
      </c>
      <c r="D10" s="39" t="s">
        <v>15</v>
      </c>
      <c r="E10" s="141" t="s">
        <v>12</v>
      </c>
      <c r="F10" s="9">
        <v>30</v>
      </c>
      <c r="G10" s="100"/>
      <c r="H10" s="12">
        <v>2.13</v>
      </c>
      <c r="I10" s="13">
        <v>0.21</v>
      </c>
      <c r="J10" s="164">
        <v>13.26</v>
      </c>
      <c r="K10" s="102">
        <v>72</v>
      </c>
    </row>
    <row r="11" spans="1:11" ht="15.75">
      <c r="A11" s="91"/>
      <c r="B11" s="10"/>
      <c r="C11" s="9">
        <v>120</v>
      </c>
      <c r="D11" s="10" t="s">
        <v>16</v>
      </c>
      <c r="E11" s="133" t="s">
        <v>13</v>
      </c>
      <c r="F11" s="39">
        <v>40</v>
      </c>
      <c r="G11" s="165"/>
      <c r="H11" s="12">
        <v>2.64</v>
      </c>
      <c r="I11" s="13">
        <v>0.48</v>
      </c>
      <c r="J11" s="99">
        <v>16.079999999999998</v>
      </c>
      <c r="K11" s="111">
        <v>79.2</v>
      </c>
    </row>
    <row r="12" spans="1:11" ht="15.75">
      <c r="A12" s="91"/>
      <c r="B12" s="159" t="s">
        <v>14</v>
      </c>
      <c r="C12" s="17"/>
      <c r="D12" s="26"/>
      <c r="E12" s="166" t="s">
        <v>17</v>
      </c>
      <c r="F12" s="26">
        <f>F5+F8+F9+F10+F11</f>
        <v>540</v>
      </c>
      <c r="G12" s="16"/>
      <c r="H12" s="151">
        <f t="shared" ref="H12:K12" si="0">H5+H8+H9+H10+H11</f>
        <v>23.790000000000003</v>
      </c>
      <c r="I12" s="18">
        <f t="shared" si="0"/>
        <v>29.762</v>
      </c>
      <c r="J12" s="113">
        <f t="shared" si="0"/>
        <v>90.921999999999997</v>
      </c>
      <c r="K12" s="167">
        <f t="shared" si="0"/>
        <v>734.11</v>
      </c>
    </row>
    <row r="13" spans="1:11" ht="15.75">
      <c r="A13" s="91"/>
      <c r="B13" s="71" t="s">
        <v>36</v>
      </c>
      <c r="C13" s="21"/>
      <c r="D13" s="44"/>
      <c r="E13" s="168" t="s">
        <v>17</v>
      </c>
      <c r="F13" s="44">
        <f>F5+F6+F7+F9+F10+F11</f>
        <v>570</v>
      </c>
      <c r="G13" s="20"/>
      <c r="H13" s="152">
        <f t="shared" ref="H13:K13" si="1">H5+H6+H7+H9+H10+H11</f>
        <v>31.41</v>
      </c>
      <c r="I13" s="23">
        <f t="shared" si="1"/>
        <v>26.250000000000004</v>
      </c>
      <c r="J13" s="169">
        <f t="shared" si="1"/>
        <v>103.69000000000001</v>
      </c>
      <c r="K13" s="170">
        <f t="shared" si="1"/>
        <v>782.69</v>
      </c>
    </row>
    <row r="14" spans="1:11" ht="30.75" customHeight="1">
      <c r="A14" s="91"/>
      <c r="B14" s="159" t="s">
        <v>14</v>
      </c>
      <c r="C14" s="17"/>
      <c r="D14" s="26"/>
      <c r="E14" s="166" t="s">
        <v>18</v>
      </c>
      <c r="F14" s="171"/>
      <c r="G14" s="16"/>
      <c r="H14" s="150"/>
      <c r="I14" s="54"/>
      <c r="J14" s="112"/>
      <c r="K14" s="172">
        <f>K12/23.5</f>
        <v>31.238723404255321</v>
      </c>
    </row>
    <row r="15" spans="1:11" ht="60.75" customHeight="1" thickBot="1">
      <c r="A15" s="91"/>
      <c r="B15" s="173" t="s">
        <v>36</v>
      </c>
      <c r="C15" s="27"/>
      <c r="D15" s="114"/>
      <c r="E15" s="174" t="s">
        <v>18</v>
      </c>
      <c r="F15" s="114"/>
      <c r="G15" s="28"/>
      <c r="H15" s="122"/>
      <c r="I15" s="70"/>
      <c r="J15" s="123"/>
      <c r="K15" s="124">
        <f>K13/23.5</f>
        <v>33.305957446808513</v>
      </c>
    </row>
    <row r="16" spans="1:11" ht="15.75">
      <c r="A16" s="117" t="s">
        <v>6</v>
      </c>
      <c r="B16" s="92"/>
      <c r="C16" s="104">
        <v>24</v>
      </c>
      <c r="D16" s="109" t="s">
        <v>32</v>
      </c>
      <c r="E16" s="110" t="s">
        <v>33</v>
      </c>
      <c r="F16" s="104">
        <v>150</v>
      </c>
      <c r="G16" s="93"/>
      <c r="H16" s="94">
        <v>0.6</v>
      </c>
      <c r="I16" s="95">
        <v>0</v>
      </c>
      <c r="J16" s="96">
        <v>16.95</v>
      </c>
      <c r="K16" s="175">
        <v>69</v>
      </c>
    </row>
    <row r="17" spans="1:11" ht="45.75" customHeight="1">
      <c r="A17" s="98"/>
      <c r="B17" s="37"/>
      <c r="C17" s="9">
        <v>40</v>
      </c>
      <c r="D17" s="39" t="s">
        <v>46</v>
      </c>
      <c r="E17" s="67" t="s">
        <v>47</v>
      </c>
      <c r="F17" s="66">
        <v>200</v>
      </c>
      <c r="G17" s="176"/>
      <c r="H17" s="134">
        <v>4.9400000000000004</v>
      </c>
      <c r="I17" s="40">
        <v>4.7</v>
      </c>
      <c r="J17" s="41">
        <v>13.19</v>
      </c>
      <c r="K17" s="42">
        <v>114.69</v>
      </c>
    </row>
    <row r="18" spans="1:11" ht="30.75">
      <c r="A18" s="107"/>
      <c r="B18" s="120" t="s">
        <v>14</v>
      </c>
      <c r="C18" s="17">
        <v>152</v>
      </c>
      <c r="D18" s="26" t="s">
        <v>40</v>
      </c>
      <c r="E18" s="128" t="s">
        <v>41</v>
      </c>
      <c r="F18" s="55">
        <v>90</v>
      </c>
      <c r="G18" s="17"/>
      <c r="H18" s="56">
        <v>17.25</v>
      </c>
      <c r="I18" s="57">
        <v>14.98</v>
      </c>
      <c r="J18" s="58">
        <v>7.87</v>
      </c>
      <c r="K18" s="129">
        <v>235.78</v>
      </c>
    </row>
    <row r="19" spans="1:11" ht="15.75">
      <c r="A19" s="107"/>
      <c r="B19" s="127" t="s">
        <v>42</v>
      </c>
      <c r="C19" s="19">
        <v>126</v>
      </c>
      <c r="D19" s="44" t="s">
        <v>8</v>
      </c>
      <c r="E19" s="43" t="s">
        <v>39</v>
      </c>
      <c r="F19" s="69">
        <v>90</v>
      </c>
      <c r="G19" s="21"/>
      <c r="H19" s="50">
        <v>18.489999999999998</v>
      </c>
      <c r="I19" s="51">
        <v>18.54</v>
      </c>
      <c r="J19" s="52">
        <v>3.59</v>
      </c>
      <c r="K19" s="53">
        <v>256</v>
      </c>
    </row>
    <row r="20" spans="1:11" ht="15.75">
      <c r="A20" s="107"/>
      <c r="B20" s="115"/>
      <c r="C20" s="9">
        <v>22</v>
      </c>
      <c r="D20" s="11" t="s">
        <v>31</v>
      </c>
      <c r="E20" s="38" t="s">
        <v>37</v>
      </c>
      <c r="F20" s="11">
        <v>150</v>
      </c>
      <c r="G20" s="10"/>
      <c r="H20" s="118">
        <v>2.4</v>
      </c>
      <c r="I20" s="40">
        <v>6.9</v>
      </c>
      <c r="J20" s="119">
        <v>14.1</v>
      </c>
      <c r="K20" s="68">
        <v>128.85</v>
      </c>
    </row>
    <row r="21" spans="1:11" ht="15.75">
      <c r="A21" s="107"/>
      <c r="B21" s="121"/>
      <c r="C21" s="8">
        <v>114</v>
      </c>
      <c r="D21" s="49" t="s">
        <v>28</v>
      </c>
      <c r="E21" s="77" t="s">
        <v>29</v>
      </c>
      <c r="F21" s="130">
        <v>200</v>
      </c>
      <c r="G21" s="48"/>
      <c r="H21" s="45">
        <v>0.2</v>
      </c>
      <c r="I21" s="46">
        <v>0</v>
      </c>
      <c r="J21" s="47">
        <v>11</v>
      </c>
      <c r="K21" s="131">
        <v>44.8</v>
      </c>
    </row>
    <row r="22" spans="1:11" ht="15.75">
      <c r="A22" s="107"/>
      <c r="B22" s="116"/>
      <c r="C22" s="101">
        <v>119</v>
      </c>
      <c r="D22" s="39" t="s">
        <v>15</v>
      </c>
      <c r="E22" s="78" t="s">
        <v>12</v>
      </c>
      <c r="F22" s="8">
        <v>30</v>
      </c>
      <c r="G22" s="136"/>
      <c r="H22" s="45">
        <v>2.13</v>
      </c>
      <c r="I22" s="46">
        <v>0.21</v>
      </c>
      <c r="J22" s="47">
        <v>13.26</v>
      </c>
      <c r="K22" s="131">
        <v>72</v>
      </c>
    </row>
    <row r="23" spans="1:11" ht="15.75">
      <c r="A23" s="107"/>
      <c r="B23" s="116"/>
      <c r="C23" s="9">
        <v>120</v>
      </c>
      <c r="D23" s="39" t="s">
        <v>16</v>
      </c>
      <c r="E23" s="78" t="s">
        <v>13</v>
      </c>
      <c r="F23" s="9">
        <v>25</v>
      </c>
      <c r="G23" s="165"/>
      <c r="H23" s="12">
        <v>1.42</v>
      </c>
      <c r="I23" s="13">
        <v>0.27</v>
      </c>
      <c r="J23" s="14">
        <v>9.3000000000000007</v>
      </c>
      <c r="K23" s="126">
        <v>45.32</v>
      </c>
    </row>
    <row r="24" spans="1:11" ht="15.75">
      <c r="A24" s="107"/>
      <c r="B24" s="127" t="s">
        <v>42</v>
      </c>
      <c r="C24" s="19"/>
      <c r="D24" s="44"/>
      <c r="E24" s="76" t="s">
        <v>17</v>
      </c>
      <c r="F24" s="140">
        <f>F16+F17+F19+F20+F21+F22+F23</f>
        <v>845</v>
      </c>
      <c r="G24" s="177"/>
      <c r="H24" s="22">
        <f t="shared" ref="H24:K24" si="2">H16+H17+H19+H20+H21+H22+H23</f>
        <v>30.179999999999993</v>
      </c>
      <c r="I24" s="23">
        <f t="shared" si="2"/>
        <v>30.62</v>
      </c>
      <c r="J24" s="24">
        <f t="shared" si="2"/>
        <v>81.39</v>
      </c>
      <c r="K24" s="79">
        <f t="shared" si="2"/>
        <v>730.66</v>
      </c>
    </row>
    <row r="25" spans="1:11" ht="15.75">
      <c r="A25" s="107"/>
      <c r="B25" s="127" t="s">
        <v>42</v>
      </c>
      <c r="C25" s="19"/>
      <c r="D25" s="44"/>
      <c r="E25" s="76" t="s">
        <v>18</v>
      </c>
      <c r="F25" s="19"/>
      <c r="G25" s="177"/>
      <c r="H25" s="22"/>
      <c r="I25" s="23"/>
      <c r="J25" s="24"/>
      <c r="K25" s="178">
        <f>K24/23.5</f>
        <v>31.09191489361702</v>
      </c>
    </row>
    <row r="26" spans="1:11" ht="15.75">
      <c r="A26" s="107"/>
      <c r="B26" s="120" t="s">
        <v>14</v>
      </c>
      <c r="C26" s="179"/>
      <c r="D26" s="154"/>
      <c r="E26" s="75" t="s">
        <v>17</v>
      </c>
      <c r="F26" s="155">
        <f>F16+F17+F18+F20+F21+F22+F23</f>
        <v>845</v>
      </c>
      <c r="G26" s="171"/>
      <c r="H26" s="137">
        <f t="shared" ref="H26:K26" si="3">H16+H17+H18+H20+H21+H22+H23</f>
        <v>28.939999999999998</v>
      </c>
      <c r="I26" s="138">
        <f t="shared" si="3"/>
        <v>27.06</v>
      </c>
      <c r="J26" s="139">
        <f t="shared" si="3"/>
        <v>85.67</v>
      </c>
      <c r="K26" s="180">
        <f t="shared" si="3"/>
        <v>710.44</v>
      </c>
    </row>
    <row r="27" spans="1:11" ht="16.5" thickBot="1">
      <c r="A27" s="181"/>
      <c r="B27" s="143" t="s">
        <v>14</v>
      </c>
      <c r="C27" s="182"/>
      <c r="D27" s="183"/>
      <c r="E27" s="145" t="s">
        <v>18</v>
      </c>
      <c r="F27" s="146"/>
      <c r="G27" s="144"/>
      <c r="H27" s="147"/>
      <c r="I27" s="148"/>
      <c r="J27" s="149"/>
      <c r="K27" s="184">
        <f>K26/23.5</f>
        <v>30.231489361702131</v>
      </c>
    </row>
    <row r="28" spans="1:11">
      <c r="A28" s="59"/>
      <c r="B28" s="59"/>
      <c r="C28" s="60"/>
      <c r="D28" s="59"/>
      <c r="E28" s="59"/>
      <c r="F28" s="59"/>
      <c r="G28" s="61"/>
      <c r="H28" s="62"/>
      <c r="I28" s="61"/>
      <c r="J28" s="59"/>
      <c r="K28" s="63"/>
    </row>
    <row r="29" spans="1:11" ht="18.75">
      <c r="C29" s="125"/>
      <c r="D29" s="31"/>
      <c r="E29" s="64"/>
      <c r="F29" s="65"/>
      <c r="G29" s="31"/>
      <c r="H29" s="31"/>
      <c r="I29" s="31"/>
      <c r="J29" s="31"/>
    </row>
    <row r="30" spans="1:11">
      <c r="C30" s="125"/>
    </row>
    <row r="31" spans="1:11">
      <c r="C31" s="125"/>
    </row>
    <row r="32" spans="1:11" ht="15.75">
      <c r="A32" s="29" t="s">
        <v>19</v>
      </c>
      <c r="B32" s="80"/>
      <c r="C32" s="30"/>
      <c r="D32" s="30"/>
    </row>
    <row r="33" spans="1:4" ht="15.75">
      <c r="A33" s="32" t="s">
        <v>20</v>
      </c>
      <c r="B33" s="81"/>
      <c r="C33" s="33"/>
      <c r="D33" s="33"/>
    </row>
  </sheetData>
  <mergeCells count="10">
    <mergeCell ref="B1:D1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2023-02-16T08:01:00Z</dcterms:modified>
</cp:coreProperties>
</file>