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14580" windowHeight="1018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/>
  <c r="K23" s="1"/>
  <c r="J22"/>
  <c r="I22"/>
  <c r="H22"/>
  <c r="F22"/>
  <c r="K20"/>
  <c r="K21" s="1"/>
  <c r="J20"/>
  <c r="I20"/>
  <c r="H20"/>
  <c r="F20"/>
  <c r="K10"/>
  <c r="K11" s="1"/>
  <c r="J10"/>
  <c r="I10"/>
  <c r="H10"/>
  <c r="F10"/>
</calcChain>
</file>

<file path=xl/sharedStrings.xml><?xml version="1.0" encoding="utf-8"?>
<sst xmlns="http://schemas.openxmlformats.org/spreadsheetml/2006/main" count="55" uniqueCount="42">
  <si>
    <t>Школа</t>
  </si>
  <si>
    <t>День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</si>
  <si>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</si>
  <si>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</si>
  <si>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</si>
  <si>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</si>
  <si>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</si>
  <si>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</si>
  <si>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</si>
  <si>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Выход, г</t>
  </si>
  <si>
    <t>Хлеб пшеничный</t>
  </si>
  <si>
    <t>Хлеб ржаной</t>
  </si>
  <si>
    <t>п/к*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</si>
  <si>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</si>
  <si>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</si>
  <si>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</si>
  <si>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</si>
  <si>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п/к* - полный комплект оборудования (УКМ, мясорубка)</t>
  </si>
  <si>
    <t>о/о** - отсутствие оборудования (УКМ, мясорубка)</t>
  </si>
  <si>
    <t xml:space="preserve"> Прием пищи</t>
  </si>
  <si>
    <t>№ рецептуры</t>
  </si>
  <si>
    <t xml:space="preserve"> Раздел</t>
  </si>
  <si>
    <t>Наименование блюд</t>
  </si>
  <si>
    <t xml:space="preserve"> цена</t>
  </si>
  <si>
    <t xml:space="preserve">       Пищевые вещества, г</t>
  </si>
  <si>
    <t>Энергетическая ценность, ккал</t>
  </si>
  <si>
    <t>горячее блюдо</t>
  </si>
  <si>
    <t>гор. Напиток</t>
  </si>
  <si>
    <t xml:space="preserve">Чай с сахаром </t>
  </si>
  <si>
    <t>Батон пшеничный</t>
  </si>
  <si>
    <t>МБОУ "Туратская ООШ" Яйский МО</t>
  </si>
  <si>
    <t>гарнир</t>
  </si>
  <si>
    <t>Маринад из моркови</t>
  </si>
  <si>
    <t xml:space="preserve"> закуска</t>
  </si>
  <si>
    <t>о/о**</t>
  </si>
  <si>
    <t>Суп гороховый с мясом</t>
  </si>
  <si>
    <t>Яблоко запеченное с творогом</t>
  </si>
  <si>
    <t>Каша пшенная молочная с маслом</t>
  </si>
  <si>
    <t>Чай с облепихой</t>
  </si>
  <si>
    <t>Биточек из птицы с сыром</t>
  </si>
  <si>
    <t>Филе птицы запеченное с помидорами</t>
  </si>
  <si>
    <t xml:space="preserve">Картофель запеченный 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</si>
</sst>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2" fillId="2" borderId="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0" xfId="0" applyFont="1" applyFill="1" applyBorder="1"/>
    <xf numFmtId="0" fontId="8" fillId="3" borderId="0" xfId="0" applyFont="1" applyFill="1" applyBorder="1"/>
    <xf numFmtId="0" fontId="4" fillId="4" borderId="0" xfId="0" applyFont="1" applyFill="1" applyBorder="1"/>
    <xf numFmtId="0" fontId="8" fillId="4" borderId="0" xfId="0" applyFont="1" applyFill="1" applyBorder="1"/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2" borderId="22" xfId="0" applyFont="1" applyFill="1" applyBorder="1" applyAlignment="1">
      <alignment horizontal="left" wrapText="1"/>
    </xf>
    <xf numFmtId="0" fontId="3" fillId="2" borderId="23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13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4" fillId="2" borderId="23" xfId="1" applyFont="1" applyFill="1" applyBorder="1" applyAlignment="1">
      <alignment horizontal="center"/>
    </xf>
    <xf numFmtId="0" fontId="3" fillId="3" borderId="22" xfId="0" applyFont="1" applyFill="1" applyBorder="1" applyAlignment="1">
      <alignment horizontal="left" wrapText="1"/>
    </xf>
    <xf numFmtId="0" fontId="3" fillId="4" borderId="22" xfId="0" applyFont="1" applyFill="1" applyBorder="1" applyAlignment="1">
      <alignment horizontal="left" wrapText="1"/>
    </xf>
    <xf numFmtId="0" fontId="3" fillId="4" borderId="23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3" borderId="22" xfId="0" applyFont="1" applyFill="1" applyBorder="1" applyAlignment="1">
      <alignment horizontal="left"/>
    </xf>
    <xf numFmtId="0" fontId="6" fillId="4" borderId="22" xfId="0" applyFont="1" applyFill="1" applyBorder="1" applyAlignment="1">
      <alignment horizontal="left"/>
    </xf>
    <xf numFmtId="0" fontId="7" fillId="4" borderId="46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left" wrapText="1"/>
    </xf>
    <xf numFmtId="0" fontId="7" fillId="4" borderId="4" xfId="0" applyFont="1" applyFill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5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0" fillId="0" borderId="0" xfId="0" applyFont="1" applyBorder="1"/>
    <xf numFmtId="0" fontId="6" fillId="2" borderId="28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/>
    </xf>
    <xf numFmtId="0" fontId="4" fillId="0" borderId="45" xfId="1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0" borderId="22" xfId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3" fillId="2" borderId="37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3" xfId="0" applyFont="1" applyFill="1" applyBorder="1" applyAlignment="1">
      <alignment horizontal="center" wrapText="1"/>
    </xf>
    <xf numFmtId="0" fontId="0" fillId="2" borderId="0" xfId="0" applyFont="1" applyFill="1" applyBorder="1"/>
    <xf numFmtId="0" fontId="5" fillId="2" borderId="37" xfId="0" applyFont="1" applyFill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3" fillId="4" borderId="46" xfId="0" applyFont="1" applyFill="1" applyBorder="1" applyAlignment="1">
      <alignment horizontal="center"/>
    </xf>
    <xf numFmtId="0" fontId="0" fillId="2" borderId="0" xfId="0" applyFont="1" applyFill="1"/>
    <xf numFmtId="0" fontId="9" fillId="2" borderId="0" xfId="0" applyFont="1" applyFill="1" applyBorder="1"/>
    <xf numFmtId="164" fontId="0" fillId="2" borderId="0" xfId="0" applyNumberFormat="1" applyFont="1" applyFill="1"/>
    <xf numFmtId="0" fontId="11" fillId="4" borderId="22" xfId="0" applyFont="1" applyFill="1" applyBorder="1" applyAlignment="1">
      <alignment horizontal="center"/>
    </xf>
    <xf numFmtId="0" fontId="7" fillId="4" borderId="26" xfId="0" applyFont="1" applyFill="1" applyBorder="1" applyAlignment="1">
      <alignment horizontal="center"/>
    </xf>
    <xf numFmtId="164" fontId="7" fillId="4" borderId="26" xfId="0" applyNumberFormat="1" applyFont="1" applyFill="1" applyBorder="1" applyAlignment="1">
      <alignment horizontal="center"/>
    </xf>
    <xf numFmtId="2" fontId="7" fillId="4" borderId="3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45" xfId="0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164" fontId="6" fillId="2" borderId="33" xfId="0" applyNumberFormat="1" applyFont="1" applyFill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3" fillId="0" borderId="22" xfId="0" applyFont="1" applyFill="1" applyBorder="1" applyAlignment="1">
      <alignment wrapText="1"/>
    </xf>
    <xf numFmtId="0" fontId="4" fillId="0" borderId="21" xfId="0" applyFont="1" applyBorder="1" applyAlignment="1">
      <alignment horizontal="center"/>
    </xf>
    <xf numFmtId="2" fontId="4" fillId="3" borderId="26" xfId="0" applyNumberFormat="1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0" borderId="0" xfId="0" applyAlignme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7"/>
  <sheetViews>
    <sheetView tabSelected="1" zoomScale="84" zoomScaleNormal="84" workbookViewId="0">
      <selection activeCell="J2" sqref="J2"/>
    </sheetView>
  </sheetViews>
  <sheetFormatPr defaultRowHeight="15"/>
  <cols>
    <col min="1" max="1" width="16.85546875" customWidth="1"/>
    <col min="2" max="2" width="11.5703125" customWidth="1"/>
    <col min="3" max="3" width="8" customWidth="1"/>
    <col min="4" max="4" width="20" customWidth="1"/>
    <col min="5" max="5" width="35.140625" customWidth="1"/>
    <col min="7" max="7" width="9.7109375" customWidth="1"/>
    <col min="8" max="8" width="7.7109375" customWidth="1"/>
    <col min="9" max="9" width="7.85546875" customWidth="1"/>
    <col min="10" max="10" width="15.42578125" customWidth="1"/>
    <col min="11" max="11" width="19.28515625" customWidth="1"/>
  </cols>
  <sheetData>
    <row r="1" spans="1:11">
      <c r="A1" s="1" t="s">
        <v>0</v>
      </c>
      <c r="B1" s="60" t="s">
        <v>30</v>
      </c>
      <c r="C1" s="60"/>
      <c r="D1" s="60"/>
      <c r="E1" s="2" t="s">
        <v>8</v>
      </c>
      <c r="F1" s="3"/>
      <c r="G1" s="2"/>
      <c r="H1" s="2"/>
      <c r="I1" s="2" t="s">
        <v>1</v>
      </c>
      <c r="J1" s="4">
        <v>44939</v>
      </c>
    </row>
    <row r="2" spans="1:11" ht="7.5" customHeight="1" thickBot="1">
      <c r="A2" s="5"/>
      <c r="B2" s="6"/>
      <c r="C2" s="6"/>
      <c r="D2" s="6"/>
      <c r="E2" s="6"/>
      <c r="F2" s="6"/>
      <c r="G2" s="6"/>
      <c r="H2" s="6"/>
      <c r="I2" s="6"/>
      <c r="J2" s="7"/>
    </row>
    <row r="3" spans="1:11" ht="16.5" thickBot="1">
      <c r="A3" s="61" t="s">
        <v>19</v>
      </c>
      <c r="B3" s="61"/>
      <c r="C3" s="53" t="s">
        <v>20</v>
      </c>
      <c r="D3" s="61" t="s">
        <v>21</v>
      </c>
      <c r="E3" s="53" t="s">
        <v>22</v>
      </c>
      <c r="F3" s="53" t="s">
        <v>9</v>
      </c>
      <c r="G3" s="53" t="s">
        <v>23</v>
      </c>
      <c r="H3" s="55" t="s">
        <v>24</v>
      </c>
      <c r="I3" s="56"/>
      <c r="J3" s="57"/>
      <c r="K3" s="58" t="s">
        <v>25</v>
      </c>
    </row>
    <row r="4" spans="1:11" ht="16.5" thickBot="1">
      <c r="A4" s="54"/>
      <c r="B4" s="62"/>
      <c r="C4" s="54"/>
      <c r="D4" s="54"/>
      <c r="E4" s="54"/>
      <c r="F4" s="54"/>
      <c r="G4" s="54"/>
      <c r="H4" s="42" t="s">
        <v>2</v>
      </c>
      <c r="I4" s="43" t="s">
        <v>3</v>
      </c>
      <c r="J4" s="44" t="s">
        <v>4</v>
      </c>
      <c r="K4" s="59"/>
    </row>
    <row r="5" spans="1:11" ht="30.75">
      <c r="A5" s="147"/>
      <c r="B5" s="148"/>
      <c r="C5" s="8">
        <v>284</v>
      </c>
      <c r="D5" s="9">
        <v>284</v>
      </c>
      <c r="E5" s="10" t="s">
        <v>36</v>
      </c>
      <c r="F5" s="11">
        <v>75</v>
      </c>
      <c r="G5" s="12"/>
      <c r="H5" s="13">
        <v>4.21</v>
      </c>
      <c r="I5" s="14">
        <v>1.1299999999999999</v>
      </c>
      <c r="J5" s="15">
        <v>20.86</v>
      </c>
      <c r="K5" s="16">
        <v>111.57</v>
      </c>
    </row>
    <row r="6" spans="1:11" ht="30">
      <c r="A6" s="85"/>
      <c r="B6" s="19"/>
      <c r="C6" s="18">
        <v>166</v>
      </c>
      <c r="D6" s="64" t="s">
        <v>26</v>
      </c>
      <c r="E6" s="65" t="s">
        <v>37</v>
      </c>
      <c r="F6" s="107">
        <v>205</v>
      </c>
      <c r="G6" s="20"/>
      <c r="H6" s="21">
        <v>8.7799999999999994</v>
      </c>
      <c r="I6" s="22">
        <v>8.33</v>
      </c>
      <c r="J6" s="50">
        <v>32.869999999999997</v>
      </c>
      <c r="K6" s="51">
        <v>241.61</v>
      </c>
    </row>
    <row r="7" spans="1:11" ht="15.75">
      <c r="A7" s="85"/>
      <c r="B7" s="19"/>
      <c r="C7" s="18">
        <v>159</v>
      </c>
      <c r="D7" s="64" t="s">
        <v>27</v>
      </c>
      <c r="E7" s="47" t="s">
        <v>38</v>
      </c>
      <c r="F7" s="107">
        <v>200</v>
      </c>
      <c r="G7" s="20"/>
      <c r="H7" s="21">
        <v>0.2</v>
      </c>
      <c r="I7" s="22">
        <v>0</v>
      </c>
      <c r="J7" s="50">
        <v>19.8</v>
      </c>
      <c r="K7" s="51">
        <v>80</v>
      </c>
    </row>
    <row r="8" spans="1:11" ht="15.75">
      <c r="A8" s="85"/>
      <c r="B8" s="19"/>
      <c r="C8" s="29">
        <v>121</v>
      </c>
      <c r="D8" s="20" t="s">
        <v>13</v>
      </c>
      <c r="E8" s="47" t="s">
        <v>29</v>
      </c>
      <c r="F8" s="48">
        <v>35</v>
      </c>
      <c r="G8" s="19"/>
      <c r="H8" s="49">
        <v>2.63</v>
      </c>
      <c r="I8" s="22">
        <v>1.01</v>
      </c>
      <c r="J8" s="50">
        <v>17.43</v>
      </c>
      <c r="K8" s="52">
        <v>91.7</v>
      </c>
    </row>
    <row r="9" spans="1:11" ht="15.75">
      <c r="A9" s="85"/>
      <c r="B9" s="19"/>
      <c r="C9" s="18">
        <v>120</v>
      </c>
      <c r="D9" s="64" t="s">
        <v>14</v>
      </c>
      <c r="E9" s="88" t="s">
        <v>11</v>
      </c>
      <c r="F9" s="19">
        <v>40</v>
      </c>
      <c r="G9" s="86"/>
      <c r="H9" s="49">
        <v>2.64</v>
      </c>
      <c r="I9" s="22">
        <v>0.48</v>
      </c>
      <c r="J9" s="50">
        <v>16.079999999999998</v>
      </c>
      <c r="K9" s="51">
        <v>79.2</v>
      </c>
    </row>
    <row r="10" spans="1:11" ht="15.75">
      <c r="A10" s="85"/>
      <c r="B10" s="19"/>
      <c r="C10" s="18"/>
      <c r="D10" s="64"/>
      <c r="E10" s="104" t="s">
        <v>15</v>
      </c>
      <c r="F10" s="149">
        <f>F5+F6+F7+F8+F9</f>
        <v>555</v>
      </c>
      <c r="G10" s="150"/>
      <c r="H10" s="151">
        <f t="shared" ref="H10:K10" si="0">H5+H6+H7+H8+H9</f>
        <v>18.459999999999997</v>
      </c>
      <c r="I10" s="152">
        <f t="shared" si="0"/>
        <v>10.950000000000001</v>
      </c>
      <c r="J10" s="153">
        <f t="shared" si="0"/>
        <v>107.04</v>
      </c>
      <c r="K10" s="154">
        <f t="shared" si="0"/>
        <v>604.08000000000004</v>
      </c>
    </row>
    <row r="11" spans="1:11" ht="16.5" thickBot="1">
      <c r="A11" s="117"/>
      <c r="B11" s="155"/>
      <c r="C11" s="118"/>
      <c r="D11" s="108"/>
      <c r="E11" s="106" t="s">
        <v>16</v>
      </c>
      <c r="F11" s="118"/>
      <c r="G11" s="136"/>
      <c r="H11" s="110"/>
      <c r="I11" s="111"/>
      <c r="J11" s="112"/>
      <c r="K11" s="156">
        <f>K10/23.5</f>
        <v>25.705531914893619</v>
      </c>
    </row>
    <row r="12" spans="1:11" ht="15.75">
      <c r="A12" s="84" t="s">
        <v>5</v>
      </c>
      <c r="B12" s="12"/>
      <c r="C12" s="45">
        <v>13</v>
      </c>
      <c r="D12" s="63" t="s">
        <v>33</v>
      </c>
      <c r="E12" s="10" t="s">
        <v>32</v>
      </c>
      <c r="F12" s="157">
        <v>60</v>
      </c>
      <c r="G12" s="131"/>
      <c r="H12" s="134">
        <v>1.2</v>
      </c>
      <c r="I12" s="135">
        <v>4.26</v>
      </c>
      <c r="J12" s="158">
        <v>6.18</v>
      </c>
      <c r="K12" s="113">
        <v>67.92</v>
      </c>
    </row>
    <row r="13" spans="1:11" ht="15.75">
      <c r="A13" s="85"/>
      <c r="B13" s="46"/>
      <c r="C13" s="64">
        <v>34</v>
      </c>
      <c r="D13" s="74" t="s">
        <v>6</v>
      </c>
      <c r="E13" s="159" t="s">
        <v>35</v>
      </c>
      <c r="F13" s="116">
        <v>200</v>
      </c>
      <c r="G13" s="74"/>
      <c r="H13" s="97">
        <v>9</v>
      </c>
      <c r="I13" s="98">
        <v>5.6</v>
      </c>
      <c r="J13" s="109">
        <v>13.8</v>
      </c>
      <c r="K13" s="114">
        <v>141</v>
      </c>
    </row>
    <row r="14" spans="1:11" ht="15.75">
      <c r="A14" s="87"/>
      <c r="B14" s="137" t="s">
        <v>12</v>
      </c>
      <c r="C14" s="23">
        <v>221</v>
      </c>
      <c r="D14" s="30" t="s">
        <v>7</v>
      </c>
      <c r="E14" s="70" t="s">
        <v>39</v>
      </c>
      <c r="F14" s="91">
        <v>90</v>
      </c>
      <c r="G14" s="24"/>
      <c r="H14" s="92">
        <v>18.52</v>
      </c>
      <c r="I14" s="93">
        <v>15.91</v>
      </c>
      <c r="J14" s="94">
        <v>10.69</v>
      </c>
      <c r="K14" s="126">
        <v>261.14999999999998</v>
      </c>
    </row>
    <row r="15" spans="1:11" ht="30.75">
      <c r="A15" s="87"/>
      <c r="B15" s="142" t="s">
        <v>34</v>
      </c>
      <c r="C15" s="28">
        <v>83</v>
      </c>
      <c r="D15" s="73" t="s">
        <v>7</v>
      </c>
      <c r="E15" s="71" t="s">
        <v>40</v>
      </c>
      <c r="F15" s="72">
        <v>90</v>
      </c>
      <c r="G15" s="73"/>
      <c r="H15" s="119">
        <v>20.25</v>
      </c>
      <c r="I15" s="120">
        <v>11.52</v>
      </c>
      <c r="J15" s="127">
        <v>1.35</v>
      </c>
      <c r="K15" s="128">
        <v>189.99</v>
      </c>
    </row>
    <row r="16" spans="1:11" ht="15.75">
      <c r="A16" s="87"/>
      <c r="B16" s="86"/>
      <c r="C16" s="18">
        <v>52</v>
      </c>
      <c r="D16" s="64" t="s">
        <v>31</v>
      </c>
      <c r="E16" s="47" t="s">
        <v>41</v>
      </c>
      <c r="F16" s="18">
        <v>150</v>
      </c>
      <c r="G16" s="20"/>
      <c r="H16" s="66">
        <v>3.15</v>
      </c>
      <c r="I16" s="67">
        <v>4.5</v>
      </c>
      <c r="J16" s="68">
        <v>17.55</v>
      </c>
      <c r="K16" s="69">
        <v>122.85</v>
      </c>
    </row>
    <row r="17" spans="1:11" ht="15.75">
      <c r="A17" s="115"/>
      <c r="B17" s="100"/>
      <c r="C17" s="17">
        <v>114</v>
      </c>
      <c r="D17" s="78" t="s">
        <v>27</v>
      </c>
      <c r="E17" s="95" t="s">
        <v>28</v>
      </c>
      <c r="F17" s="99">
        <v>200</v>
      </c>
      <c r="G17" s="46"/>
      <c r="H17" s="101">
        <v>0.2</v>
      </c>
      <c r="I17" s="76">
        <v>0</v>
      </c>
      <c r="J17" s="102">
        <v>11</v>
      </c>
      <c r="K17" s="89">
        <v>44.8</v>
      </c>
    </row>
    <row r="18" spans="1:11" ht="15.75">
      <c r="A18" s="115"/>
      <c r="B18" s="100"/>
      <c r="C18" s="29">
        <v>119</v>
      </c>
      <c r="D18" s="64" t="s">
        <v>13</v>
      </c>
      <c r="E18" s="88" t="s">
        <v>10</v>
      </c>
      <c r="F18" s="17">
        <v>45</v>
      </c>
      <c r="G18" s="103"/>
      <c r="H18" s="75">
        <v>3.19</v>
      </c>
      <c r="I18" s="76">
        <v>0.31</v>
      </c>
      <c r="J18" s="77">
        <v>19.89</v>
      </c>
      <c r="K18" s="160">
        <v>108</v>
      </c>
    </row>
    <row r="19" spans="1:11" ht="15.75">
      <c r="A19" s="115"/>
      <c r="B19" s="100"/>
      <c r="C19" s="18">
        <v>120</v>
      </c>
      <c r="D19" s="64" t="s">
        <v>14</v>
      </c>
      <c r="E19" s="88" t="s">
        <v>11</v>
      </c>
      <c r="F19" s="17">
        <v>30</v>
      </c>
      <c r="G19" s="103"/>
      <c r="H19" s="75">
        <v>1.71</v>
      </c>
      <c r="I19" s="76">
        <v>0.33</v>
      </c>
      <c r="J19" s="77">
        <v>11.16</v>
      </c>
      <c r="K19" s="160">
        <v>54.39</v>
      </c>
    </row>
    <row r="20" spans="1:11" ht="15.75">
      <c r="A20" s="115"/>
      <c r="B20" s="137" t="s">
        <v>12</v>
      </c>
      <c r="C20" s="121"/>
      <c r="D20" s="34"/>
      <c r="E20" s="79" t="s">
        <v>15</v>
      </c>
      <c r="F20" s="121">
        <f>F12+F13+F14+F16+F17+F18+F19</f>
        <v>775</v>
      </c>
      <c r="G20" s="90"/>
      <c r="H20" s="25">
        <f t="shared" ref="H20:K20" si="1">H12+H13+H14+H16+H17+H18+H19</f>
        <v>36.97</v>
      </c>
      <c r="I20" s="26">
        <f t="shared" si="1"/>
        <v>30.909999999999997</v>
      </c>
      <c r="J20" s="27">
        <f t="shared" si="1"/>
        <v>90.27</v>
      </c>
      <c r="K20" s="122">
        <f t="shared" si="1"/>
        <v>800.1099999999999</v>
      </c>
    </row>
    <row r="21" spans="1:11" ht="15.75">
      <c r="A21" s="115"/>
      <c r="B21" s="137" t="s">
        <v>12</v>
      </c>
      <c r="C21" s="121"/>
      <c r="D21" s="34"/>
      <c r="E21" s="79" t="s">
        <v>16</v>
      </c>
      <c r="F21" s="121"/>
      <c r="G21" s="90"/>
      <c r="H21" s="25"/>
      <c r="I21" s="26"/>
      <c r="J21" s="27"/>
      <c r="K21" s="161">
        <f>K20/23.5</f>
        <v>34.047234042553185</v>
      </c>
    </row>
    <row r="22" spans="1:11" ht="15.75">
      <c r="A22" s="87"/>
      <c r="B22" s="142" t="s">
        <v>34</v>
      </c>
      <c r="C22" s="138"/>
      <c r="D22" s="31"/>
      <c r="E22" s="80" t="s">
        <v>15</v>
      </c>
      <c r="F22" s="81">
        <f>F12+F13+F15+F16+F17+F18+F19</f>
        <v>775</v>
      </c>
      <c r="G22" s="143"/>
      <c r="H22" s="33">
        <f t="shared" ref="H22:K22" si="2">H12+H13+H15+H16+H17+H18+H19</f>
        <v>38.700000000000003</v>
      </c>
      <c r="I22" s="32">
        <f t="shared" si="2"/>
        <v>26.519999999999996</v>
      </c>
      <c r="J22" s="96">
        <f t="shared" si="2"/>
        <v>80.930000000000007</v>
      </c>
      <c r="K22" s="144">
        <f t="shared" si="2"/>
        <v>728.94999999999993</v>
      </c>
    </row>
    <row r="23" spans="1:11" ht="16.5" thickBot="1">
      <c r="A23" s="130"/>
      <c r="B23" s="142" t="s">
        <v>34</v>
      </c>
      <c r="C23" s="83"/>
      <c r="D23" s="36"/>
      <c r="E23" s="82" t="s">
        <v>16</v>
      </c>
      <c r="F23" s="83"/>
      <c r="G23" s="35"/>
      <c r="H23" s="123"/>
      <c r="I23" s="124"/>
      <c r="J23" s="125"/>
      <c r="K23" s="145">
        <f>K22/23.5</f>
        <v>31.019148936170211</v>
      </c>
    </row>
    <row r="24" spans="1:11">
      <c r="A24" s="105"/>
      <c r="B24" s="105"/>
      <c r="C24" s="146"/>
      <c r="D24" s="162"/>
      <c r="E24" s="139"/>
      <c r="F24" s="139"/>
      <c r="G24" s="129"/>
      <c r="H24" s="140"/>
      <c r="I24" s="129"/>
      <c r="J24" s="139"/>
      <c r="K24" s="141"/>
    </row>
    <row r="25" spans="1:11">
      <c r="C25" s="37"/>
      <c r="D25" s="163"/>
    </row>
    <row r="26" spans="1:11" ht="15.75">
      <c r="A26" s="38" t="s">
        <v>17</v>
      </c>
      <c r="B26" s="132"/>
      <c r="C26" s="39"/>
      <c r="D26" s="39"/>
    </row>
    <row r="27" spans="1:11" ht="15.75">
      <c r="A27" s="40" t="s">
        <v>18</v>
      </c>
      <c r="B27" s="133"/>
      <c r="C27" s="41"/>
      <c r="D27" s="41"/>
    </row>
  </sheetData>
  <mergeCells count="10">
    <mergeCell ref="B1:D1"/>
    <mergeCell ref="A3:A4"/>
    <mergeCell ref="B3:B4"/>
    <mergeCell ref="C3:C4"/>
    <mergeCell ref="D3:D4"/>
    <mergeCell ref="E3:E4"/>
    <mergeCell ref="F3:F4"/>
    <mergeCell ref="G3:G4"/>
    <mergeCell ref="H3:J3"/>
    <mergeCell ref="K3:K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2023-01-18T10:32:09Z</dcterms:modified>
</cp:coreProperties>
</file>