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/>
  <c r="K29" s="1"/>
  <c r="J28"/>
  <c r="I28"/>
  <c r="H28"/>
  <c r="F28"/>
  <c r="K26"/>
  <c r="K27" s="1"/>
  <c r="J26"/>
  <c r="I26"/>
  <c r="H26"/>
  <c r="F26"/>
  <c r="K14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<sst xmlns="http://schemas.openxmlformats.org/spreadsheetml/2006/main" count="76" uniqueCount="50">
  <si>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</si>
  <si>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</si>
  <si>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</si>
  <si>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</si>
  <si>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</si>
  <si>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</si>
  <si>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</si>
  <si>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</si>
  <si>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</si>
  <si>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</si>
  <si>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</si>
  <si>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</si>
  <si>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</si>
  <si>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</si>
  <si>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</si>
  <si>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</si>
  <si>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</si>
  <si>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</si>
  <si>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</si>
  <si>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</si>
  <si>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</si>
  <si>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</si>
  <si>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</si>
  <si>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</si>
  <si>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</si>
  <si>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</si>
  <si>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</si>
  <si>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</si>
  <si>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</si>
  <si>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 Напиток</t>
  </si>
  <si>
    <t xml:space="preserve">Чай с сахаром </t>
  </si>
  <si>
    <t>МБОУ "Туратская ООШ" Яйский МО</t>
  </si>
  <si>
    <t>гарнир</t>
  </si>
  <si>
    <t>Хлеб пшеничныйй</t>
  </si>
  <si>
    <t>Маринад из моркови</t>
  </si>
  <si>
    <t xml:space="preserve"> закуска</t>
  </si>
  <si>
    <t>Фрукты в ассортименте (яблоко)</t>
  </si>
  <si>
    <t>Гуляш (говядина)</t>
  </si>
  <si>
    <t>Каша гречневая рассыпчатая с маслом</t>
  </si>
  <si>
    <t>Сок фруктовый (яблоко)</t>
  </si>
  <si>
    <t>о/о**</t>
  </si>
  <si>
    <t>Салат из капусты с морковью</t>
  </si>
  <si>
    <t xml:space="preserve"> 2 блюдо</t>
  </si>
  <si>
    <t>Биточек мясной</t>
  </si>
  <si>
    <t>Гарнир</t>
  </si>
  <si>
    <t>Суп куриный с домашней лапшой</t>
  </si>
  <si>
    <t>Запеканка из рыбыпод сырной шапкой</t>
  </si>
  <si>
    <t>Рыба запеченная под сырно-овощной шапкой</t>
  </si>
  <si>
    <t>Сложный гарнир  (картофельное пюре, капуста тушеная)</t>
  </si>
  <si>
    <t>Рагу овощное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</si>
</sst>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8" fillId="4" borderId="0" xfId="0" applyFont="1" applyFill="1" applyBorder="1"/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1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22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23" xfId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wrapText="1"/>
    </xf>
    <xf numFmtId="0" fontId="4" fillId="2" borderId="21" xfId="1" applyFont="1" applyFill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3" fillId="0" borderId="21" xfId="0" applyFont="1" applyBorder="1" applyAlignment="1"/>
    <xf numFmtId="0" fontId="3" fillId="4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16" xfId="0" applyFont="1" applyBorder="1" applyAlignment="1"/>
    <xf numFmtId="0" fontId="8" fillId="4" borderId="2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left"/>
    </xf>
    <xf numFmtId="0" fontId="9" fillId="3" borderId="4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wrapText="1"/>
    </xf>
    <xf numFmtId="0" fontId="12" fillId="4" borderId="23" xfId="0" applyFont="1" applyFill="1" applyBorder="1" applyAlignment="1">
      <alignment horizontal="center" wrapText="1"/>
    </xf>
    <xf numFmtId="0" fontId="4" fillId="4" borderId="42" xfId="1" applyFont="1" applyFill="1" applyBorder="1" applyAlignment="1">
      <alignment horizontal="center"/>
    </xf>
    <xf numFmtId="0" fontId="4" fillId="4" borderId="39" xfId="1" applyFont="1" applyFill="1" applyBorder="1" applyAlignment="1">
      <alignment horizontal="center"/>
    </xf>
    <xf numFmtId="0" fontId="4" fillId="4" borderId="41" xfId="1" applyFont="1" applyFill="1" applyBorder="1" applyAlignment="1">
      <alignment horizontal="center"/>
    </xf>
    <xf numFmtId="0" fontId="4" fillId="4" borderId="23" xfId="1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3" fillId="3" borderId="21" xfId="0" applyFont="1" applyFill="1" applyBorder="1" applyAlignment="1"/>
    <xf numFmtId="0" fontId="8" fillId="4" borderId="23" xfId="0" applyFont="1" applyFill="1" applyBorder="1" applyAlignment="1">
      <alignment horizontal="center"/>
    </xf>
    <xf numFmtId="0" fontId="3" fillId="4" borderId="22" xfId="0" applyFont="1" applyFill="1" applyBorder="1" applyAlignment="1">
      <alignment wrapText="1"/>
    </xf>
    <xf numFmtId="0" fontId="3" fillId="4" borderId="21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4" fillId="3" borderId="21" xfId="1" applyFont="1" applyFill="1" applyBorder="1" applyAlignment="1">
      <alignment horizontal="center"/>
    </xf>
    <xf numFmtId="0" fontId="6" fillId="3" borderId="21" xfId="0" applyFont="1" applyFill="1" applyBorder="1" applyAlignment="1"/>
    <xf numFmtId="164" fontId="3" fillId="3" borderId="21" xfId="0" applyNumberFormat="1" applyFont="1" applyFill="1" applyBorder="1" applyAlignment="1">
      <alignment horizontal="center"/>
    </xf>
    <xf numFmtId="0" fontId="6" fillId="4" borderId="21" xfId="0" applyFont="1" applyFill="1" applyBorder="1" applyAlignment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3" fillId="4" borderId="26" xfId="0" applyNumberFormat="1" applyFont="1" applyFill="1" applyBorder="1" applyAlignment="1">
      <alignment horizontal="center"/>
    </xf>
    <xf numFmtId="0" fontId="6" fillId="3" borderId="26" xfId="0" applyFont="1" applyFill="1" applyBorder="1" applyAlignment="1"/>
    <xf numFmtId="0" fontId="5" fillId="3" borderId="2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6" fillId="4" borderId="26" xfId="0" applyFont="1" applyFill="1" applyBorder="1" applyAlignment="1"/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6" fillId="4" borderId="31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2" borderId="21" xfId="0" applyFont="1" applyFill="1" applyBorder="1" applyAlignment="1"/>
    <xf numFmtId="2" fontId="4" fillId="3" borderId="22" xfId="0" applyNumberFormat="1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4" borderId="31" xfId="0" applyFont="1" applyFill="1" applyBorder="1" applyAlignment="1"/>
    <xf numFmtId="2" fontId="7" fillId="4" borderId="3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2;&#1045;&#1053;&#1070;/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F7" t="str">
            <v>Курица запеченная с соусом и зеленью</v>
          </cell>
          <cell r="I7">
            <v>24.03</v>
          </cell>
          <cell r="J7">
            <v>19.829999999999998</v>
          </cell>
          <cell r="K7">
            <v>1.61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57" t="s">
        <v>31</v>
      </c>
      <c r="C1" s="57"/>
      <c r="D1" s="57"/>
      <c r="E1" s="2" t="s">
        <v>10</v>
      </c>
      <c r="F1" s="3"/>
      <c r="G1" s="2"/>
      <c r="H1" s="2"/>
      <c r="I1" s="2" t="s">
        <v>1</v>
      </c>
      <c r="J1" s="4">
        <v>44911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58" t="s">
        <v>22</v>
      </c>
      <c r="B3" s="58"/>
      <c r="C3" s="50" t="s">
        <v>23</v>
      </c>
      <c r="D3" s="58" t="s">
        <v>24</v>
      </c>
      <c r="E3" s="50" t="s">
        <v>25</v>
      </c>
      <c r="F3" s="50" t="s">
        <v>11</v>
      </c>
      <c r="G3" s="50" t="s">
        <v>26</v>
      </c>
      <c r="H3" s="52" t="s">
        <v>27</v>
      </c>
      <c r="I3" s="53"/>
      <c r="J3" s="54"/>
      <c r="K3" s="55" t="s">
        <v>28</v>
      </c>
    </row>
    <row r="4" spans="1:11" ht="16.5" thickBot="1">
      <c r="A4" s="51"/>
      <c r="B4" s="59"/>
      <c r="C4" s="51"/>
      <c r="D4" s="51"/>
      <c r="E4" s="51"/>
      <c r="F4" s="51"/>
      <c r="G4" s="51"/>
      <c r="H4" s="44" t="s">
        <v>2</v>
      </c>
      <c r="I4" s="45" t="s">
        <v>3</v>
      </c>
      <c r="J4" s="46" t="s">
        <v>4</v>
      </c>
      <c r="K4" s="56"/>
    </row>
    <row r="5" spans="1:11" ht="15.75">
      <c r="A5" s="9" t="s">
        <v>5</v>
      </c>
      <c r="B5" s="132" t="s">
        <v>15</v>
      </c>
      <c r="C5" s="133">
        <v>6</v>
      </c>
      <c r="D5" s="134" t="s">
        <v>7</v>
      </c>
      <c r="E5" s="135" t="s">
        <v>41</v>
      </c>
      <c r="F5" s="136">
        <v>60</v>
      </c>
      <c r="G5" s="133"/>
      <c r="H5" s="137">
        <v>0.85</v>
      </c>
      <c r="I5" s="138">
        <v>5.05</v>
      </c>
      <c r="J5" s="139">
        <v>7.56</v>
      </c>
      <c r="K5" s="140">
        <v>79.599999999999994</v>
      </c>
    </row>
    <row r="6" spans="1:11" ht="15.75">
      <c r="A6" s="70"/>
      <c r="B6" s="129" t="s">
        <v>40</v>
      </c>
      <c r="C6" s="141">
        <v>13</v>
      </c>
      <c r="D6" s="73" t="s">
        <v>35</v>
      </c>
      <c r="E6" s="142" t="s">
        <v>34</v>
      </c>
      <c r="F6" s="143">
        <v>60</v>
      </c>
      <c r="G6" s="25"/>
      <c r="H6" s="144">
        <v>1.2</v>
      </c>
      <c r="I6" s="145">
        <v>4.26</v>
      </c>
      <c r="J6" s="146">
        <v>6.18</v>
      </c>
      <c r="K6" s="147">
        <v>67.92</v>
      </c>
    </row>
    <row r="7" spans="1:11" ht="15.75">
      <c r="A7" s="70"/>
      <c r="B7" s="148" t="s">
        <v>15</v>
      </c>
      <c r="C7" s="19">
        <v>91</v>
      </c>
      <c r="D7" s="20" t="s">
        <v>42</v>
      </c>
      <c r="E7" s="149" t="s">
        <v>43</v>
      </c>
      <c r="F7" s="19">
        <v>90</v>
      </c>
      <c r="G7" s="89"/>
      <c r="H7" s="99">
        <v>17.25</v>
      </c>
      <c r="I7" s="100">
        <v>14.98</v>
      </c>
      <c r="J7" s="101">
        <v>7.87</v>
      </c>
      <c r="K7" s="102">
        <v>235.78</v>
      </c>
    </row>
    <row r="8" spans="1:11" ht="15.75">
      <c r="A8" s="70"/>
      <c r="B8" s="150" t="s">
        <v>40</v>
      </c>
      <c r="C8" s="25">
        <v>89</v>
      </c>
      <c r="D8" s="24" t="s">
        <v>9</v>
      </c>
      <c r="E8" s="151" t="s">
        <v>37</v>
      </c>
      <c r="F8" s="152">
        <v>90</v>
      </c>
      <c r="G8" s="26"/>
      <c r="H8" s="83">
        <v>18.13</v>
      </c>
      <c r="I8" s="84">
        <v>17.05</v>
      </c>
      <c r="J8" s="85">
        <v>3.69</v>
      </c>
      <c r="K8" s="86">
        <v>240.96</v>
      </c>
    </row>
    <row r="9" spans="1:11" ht="15.75">
      <c r="A9" s="70"/>
      <c r="B9" s="79"/>
      <c r="C9" s="12">
        <v>54</v>
      </c>
      <c r="D9" s="11" t="s">
        <v>44</v>
      </c>
      <c r="E9" s="87" t="s">
        <v>38</v>
      </c>
      <c r="F9" s="12">
        <v>150</v>
      </c>
      <c r="G9" s="13"/>
      <c r="H9" s="14">
        <v>7.2</v>
      </c>
      <c r="I9" s="15">
        <v>5.0999999999999996</v>
      </c>
      <c r="J9" s="16">
        <v>33.9</v>
      </c>
      <c r="K9" s="30">
        <v>210.3</v>
      </c>
    </row>
    <row r="10" spans="1:11" ht="15.75">
      <c r="A10" s="70"/>
      <c r="B10" s="104"/>
      <c r="C10" s="115">
        <v>107</v>
      </c>
      <c r="D10" s="80" t="s">
        <v>12</v>
      </c>
      <c r="E10" s="118" t="s">
        <v>39</v>
      </c>
      <c r="F10" s="103">
        <v>200</v>
      </c>
      <c r="G10" s="79"/>
      <c r="H10" s="75">
        <v>0.8</v>
      </c>
      <c r="I10" s="76">
        <v>0.2</v>
      </c>
      <c r="J10" s="77">
        <v>23.2</v>
      </c>
      <c r="K10" s="78">
        <v>94.4</v>
      </c>
    </row>
    <row r="11" spans="1:11" ht="15.75">
      <c r="A11" s="70"/>
      <c r="B11" s="79"/>
      <c r="C11" s="120">
        <v>119</v>
      </c>
      <c r="D11" s="80" t="s">
        <v>16</v>
      </c>
      <c r="E11" s="121" t="s">
        <v>33</v>
      </c>
      <c r="F11" s="10">
        <v>20</v>
      </c>
      <c r="G11" s="80"/>
      <c r="H11" s="75">
        <v>1.4</v>
      </c>
      <c r="I11" s="76">
        <v>0.14000000000000001</v>
      </c>
      <c r="J11" s="77">
        <v>8.8000000000000007</v>
      </c>
      <c r="K11" s="106">
        <v>48</v>
      </c>
    </row>
    <row r="12" spans="1:11" ht="15.75">
      <c r="A12" s="70"/>
      <c r="B12" s="79"/>
      <c r="C12" s="153">
        <v>120</v>
      </c>
      <c r="D12" s="80" t="s">
        <v>17</v>
      </c>
      <c r="E12" s="121" t="s">
        <v>14</v>
      </c>
      <c r="F12" s="48">
        <v>20</v>
      </c>
      <c r="G12" s="107"/>
      <c r="H12" s="75">
        <v>1.1399999999999999</v>
      </c>
      <c r="I12" s="76">
        <v>0.22</v>
      </c>
      <c r="J12" s="77">
        <v>7.44</v>
      </c>
      <c r="K12" s="105">
        <v>36.26</v>
      </c>
    </row>
    <row r="13" spans="1:11" ht="15.75">
      <c r="A13" s="70"/>
      <c r="B13" s="148" t="s">
        <v>15</v>
      </c>
      <c r="C13" s="154"/>
      <c r="D13" s="20"/>
      <c r="E13" s="155" t="s">
        <v>18</v>
      </c>
      <c r="F13" s="32" t="e">
        <f>F5+F7+'[1]7 день '!F7+F10+F11+F12</f>
        <v>#VALUE!</v>
      </c>
      <c r="G13" s="89"/>
      <c r="H13" s="92">
        <f>H5+H7+'[1]7 день '!H7+H10+H11+H12</f>
        <v>21.44</v>
      </c>
      <c r="I13" s="93">
        <f>I5+I7+'[1]7 день '!I7+I10+I11+I12</f>
        <v>44.620000000000005</v>
      </c>
      <c r="J13" s="94">
        <f>J5+J7+'[1]7 день '!J7+J10+J11+J12</f>
        <v>74.699999999999989</v>
      </c>
      <c r="K13" s="156">
        <f>K5+K7+'[1]7 день '!K7+K10+K11+K12</f>
        <v>495.65</v>
      </c>
    </row>
    <row r="14" spans="1:11" ht="15.75">
      <c r="A14" s="70"/>
      <c r="B14" s="150" t="s">
        <v>40</v>
      </c>
      <c r="C14" s="125"/>
      <c r="D14" s="33"/>
      <c r="E14" s="157" t="s">
        <v>18</v>
      </c>
      <c r="F14" s="35" t="e">
        <f>F6+F8+'[1]7 день '!F7+F10+F11+F12</f>
        <v>#VALUE!</v>
      </c>
      <c r="G14" s="90"/>
      <c r="H14" s="158">
        <f>H6+H8+'[1]7 день '!H7+H10+H11+H12</f>
        <v>22.669999999999998</v>
      </c>
      <c r="I14" s="159">
        <f>I6+I8+'[1]7 день '!I7+I10+I11+I12</f>
        <v>45.900000000000006</v>
      </c>
      <c r="J14" s="160">
        <f>J6+J8+'[1]7 день '!J7+J10+J11+J12</f>
        <v>69.139999999999986</v>
      </c>
      <c r="K14" s="161">
        <f>K6+K8+'[1]7 день '!K7+K10+K11+K12</f>
        <v>489.15</v>
      </c>
    </row>
    <row r="15" spans="1:11" ht="15.75">
      <c r="A15" s="70"/>
      <c r="B15" s="148" t="s">
        <v>15</v>
      </c>
      <c r="C15" s="124"/>
      <c r="D15" s="36"/>
      <c r="E15" s="162" t="s">
        <v>19</v>
      </c>
      <c r="F15" s="163"/>
      <c r="G15" s="91"/>
      <c r="H15" s="164"/>
      <c r="I15" s="165"/>
      <c r="J15" s="166"/>
      <c r="K15" s="167">
        <f>K13/23.5</f>
        <v>21.091489361702127</v>
      </c>
    </row>
    <row r="16" spans="1:11" ht="16.5" thickBot="1">
      <c r="A16" s="70"/>
      <c r="B16" s="168" t="s">
        <v>40</v>
      </c>
      <c r="C16" s="38"/>
      <c r="D16" s="37"/>
      <c r="E16" s="169" t="s">
        <v>19</v>
      </c>
      <c r="F16" s="95"/>
      <c r="G16" s="96"/>
      <c r="H16" s="170"/>
      <c r="I16" s="171"/>
      <c r="J16" s="172"/>
      <c r="K16" s="173">
        <f>K14/23.5</f>
        <v>20.814893617021276</v>
      </c>
    </row>
    <row r="17" spans="1:11" ht="15.75">
      <c r="A17" s="8" t="s">
        <v>6</v>
      </c>
      <c r="B17" s="174"/>
      <c r="C17" s="47">
        <v>24</v>
      </c>
      <c r="D17" s="116" t="s">
        <v>35</v>
      </c>
      <c r="E17" s="128" t="s">
        <v>36</v>
      </c>
      <c r="F17" s="60">
        <v>150</v>
      </c>
      <c r="G17" s="61"/>
      <c r="H17" s="62">
        <v>0.6</v>
      </c>
      <c r="I17" s="63">
        <v>0</v>
      </c>
      <c r="J17" s="64">
        <v>16.95</v>
      </c>
      <c r="K17" s="175">
        <v>69</v>
      </c>
    </row>
    <row r="18" spans="1:11" ht="30.75">
      <c r="A18" s="70"/>
      <c r="B18" s="176"/>
      <c r="C18" s="11">
        <v>635</v>
      </c>
      <c r="D18" s="65" t="s">
        <v>8</v>
      </c>
      <c r="E18" s="49" t="s">
        <v>45</v>
      </c>
      <c r="F18" s="117">
        <v>200</v>
      </c>
      <c r="G18" s="13"/>
      <c r="H18" s="66">
        <v>5.09</v>
      </c>
      <c r="I18" s="67">
        <v>4.9800000000000004</v>
      </c>
      <c r="J18" s="68">
        <v>7.88</v>
      </c>
      <c r="K18" s="69">
        <v>96.7</v>
      </c>
    </row>
    <row r="19" spans="1:11" ht="30.75">
      <c r="A19" s="177"/>
      <c r="B19" s="148" t="s">
        <v>15</v>
      </c>
      <c r="C19" s="19">
        <v>276</v>
      </c>
      <c r="D19" s="31" t="s">
        <v>9</v>
      </c>
      <c r="E19" s="123" t="s">
        <v>46</v>
      </c>
      <c r="F19" s="98">
        <v>90</v>
      </c>
      <c r="G19" s="20"/>
      <c r="H19" s="21">
        <v>18.399999999999999</v>
      </c>
      <c r="I19" s="22">
        <v>11.32</v>
      </c>
      <c r="J19" s="23">
        <v>9.43</v>
      </c>
      <c r="K19" s="131">
        <v>214.33</v>
      </c>
    </row>
    <row r="20" spans="1:11" ht="30.75">
      <c r="A20" s="177"/>
      <c r="B20" s="150" t="s">
        <v>40</v>
      </c>
      <c r="C20" s="125">
        <v>148</v>
      </c>
      <c r="D20" s="34"/>
      <c r="E20" s="72" t="s">
        <v>47</v>
      </c>
      <c r="F20" s="122">
        <v>90</v>
      </c>
      <c r="G20" s="73"/>
      <c r="H20" s="27">
        <v>19.71</v>
      </c>
      <c r="I20" s="28">
        <v>15.75</v>
      </c>
      <c r="J20" s="29">
        <v>6.21</v>
      </c>
      <c r="K20" s="74">
        <v>245.34</v>
      </c>
    </row>
    <row r="21" spans="1:11" ht="45.75">
      <c r="A21" s="177"/>
      <c r="B21" s="148" t="s">
        <v>15</v>
      </c>
      <c r="C21" s="19">
        <v>283</v>
      </c>
      <c r="D21" s="31" t="s">
        <v>32</v>
      </c>
      <c r="E21" s="123" t="s">
        <v>48</v>
      </c>
      <c r="F21" s="98">
        <v>150</v>
      </c>
      <c r="G21" s="20"/>
      <c r="H21" s="21">
        <v>3.36</v>
      </c>
      <c r="I21" s="22">
        <v>3.1</v>
      </c>
      <c r="J21" s="23">
        <v>21.04</v>
      </c>
      <c r="K21" s="131">
        <v>125.69</v>
      </c>
    </row>
    <row r="22" spans="1:11" ht="15.75">
      <c r="A22" s="177"/>
      <c r="B22" s="178" t="s">
        <v>40</v>
      </c>
      <c r="C22" s="25">
        <v>22</v>
      </c>
      <c r="D22" s="26" t="s">
        <v>32</v>
      </c>
      <c r="E22" s="72" t="s">
        <v>49</v>
      </c>
      <c r="F22" s="26">
        <v>150</v>
      </c>
      <c r="G22" s="73"/>
      <c r="H22" s="83">
        <v>2.4</v>
      </c>
      <c r="I22" s="84">
        <v>6.9</v>
      </c>
      <c r="J22" s="85">
        <v>14.1</v>
      </c>
      <c r="K22" s="86">
        <v>128.85</v>
      </c>
    </row>
    <row r="23" spans="1:11" ht="15.75">
      <c r="A23" s="177"/>
      <c r="B23" s="179"/>
      <c r="C23" s="48">
        <v>114</v>
      </c>
      <c r="D23" s="79" t="s">
        <v>29</v>
      </c>
      <c r="E23" s="180" t="s">
        <v>30</v>
      </c>
      <c r="F23" s="103">
        <v>200</v>
      </c>
      <c r="G23" s="80"/>
      <c r="H23" s="75">
        <v>0.2</v>
      </c>
      <c r="I23" s="76">
        <v>0</v>
      </c>
      <c r="J23" s="77">
        <v>11</v>
      </c>
      <c r="K23" s="88">
        <v>44.8</v>
      </c>
    </row>
    <row r="24" spans="1:11" ht="15.75">
      <c r="A24" s="17"/>
      <c r="B24" s="179"/>
      <c r="C24" s="119">
        <v>119</v>
      </c>
      <c r="D24" s="65" t="s">
        <v>16</v>
      </c>
      <c r="E24" s="181" t="s">
        <v>13</v>
      </c>
      <c r="F24" s="11">
        <v>45</v>
      </c>
      <c r="G24" s="81"/>
      <c r="H24" s="14">
        <v>3.19</v>
      </c>
      <c r="I24" s="15">
        <v>0.31</v>
      </c>
      <c r="J24" s="16">
        <v>19.89</v>
      </c>
      <c r="K24" s="30">
        <v>108</v>
      </c>
    </row>
    <row r="25" spans="1:11" ht="15.75">
      <c r="A25" s="17"/>
      <c r="B25" s="179"/>
      <c r="C25" s="12">
        <v>120</v>
      </c>
      <c r="D25" s="65" t="s">
        <v>17</v>
      </c>
      <c r="E25" s="181" t="s">
        <v>14</v>
      </c>
      <c r="F25" s="11">
        <v>25</v>
      </c>
      <c r="G25" s="81"/>
      <c r="H25" s="14">
        <v>1.42</v>
      </c>
      <c r="I25" s="15">
        <v>0.27</v>
      </c>
      <c r="J25" s="16">
        <v>9.3000000000000007</v>
      </c>
      <c r="K25" s="30">
        <v>45.32</v>
      </c>
    </row>
    <row r="26" spans="1:11" ht="15.75">
      <c r="A26" s="17"/>
      <c r="B26" s="148" t="s">
        <v>15</v>
      </c>
      <c r="C26" s="19"/>
      <c r="D26" s="31"/>
      <c r="E26" s="155" t="s">
        <v>18</v>
      </c>
      <c r="F26" s="18">
        <f>F17+F18+F19+F21+F23+F24+F25</f>
        <v>860</v>
      </c>
      <c r="G26" s="89"/>
      <c r="H26" s="21">
        <f t="shared" ref="H26:K26" si="0">H17+H18+H19+H21+H23+H24+H25</f>
        <v>32.26</v>
      </c>
      <c r="I26" s="22">
        <f t="shared" si="0"/>
        <v>19.98</v>
      </c>
      <c r="J26" s="23">
        <f t="shared" si="0"/>
        <v>95.49</v>
      </c>
      <c r="K26" s="71">
        <f t="shared" si="0"/>
        <v>703.84</v>
      </c>
    </row>
    <row r="27" spans="1:11" ht="15.75">
      <c r="A27" s="17"/>
      <c r="B27" s="148" t="s">
        <v>15</v>
      </c>
      <c r="C27" s="19"/>
      <c r="D27" s="31"/>
      <c r="E27" s="155" t="s">
        <v>19</v>
      </c>
      <c r="F27" s="18"/>
      <c r="G27" s="89"/>
      <c r="H27" s="21"/>
      <c r="I27" s="22"/>
      <c r="J27" s="23"/>
      <c r="K27" s="182">
        <f>K26/23.5</f>
        <v>29.950638297872342</v>
      </c>
    </row>
    <row r="28" spans="1:11" ht="15.75">
      <c r="A28" s="177"/>
      <c r="B28" s="178" t="s">
        <v>40</v>
      </c>
      <c r="C28" s="183"/>
      <c r="D28" s="184"/>
      <c r="E28" s="157" t="s">
        <v>18</v>
      </c>
      <c r="F28" s="185">
        <f>F17+F18+F20+F22+F23+F24+F25</f>
        <v>860</v>
      </c>
      <c r="G28" s="74"/>
      <c r="H28" s="27">
        <f t="shared" ref="H28:K28" si="1">H17+H18+H20+H22+H23+H24+H25</f>
        <v>32.61</v>
      </c>
      <c r="I28" s="28">
        <f t="shared" si="1"/>
        <v>28.21</v>
      </c>
      <c r="J28" s="29">
        <f t="shared" si="1"/>
        <v>85.33</v>
      </c>
      <c r="K28" s="186">
        <f t="shared" si="1"/>
        <v>738.01</v>
      </c>
    </row>
    <row r="29" spans="1:11" ht="16.5" thickBot="1">
      <c r="A29" s="187"/>
      <c r="B29" s="178" t="s">
        <v>40</v>
      </c>
      <c r="C29" s="95"/>
      <c r="D29" s="97"/>
      <c r="E29" s="188" t="s">
        <v>19</v>
      </c>
      <c r="F29" s="82"/>
      <c r="G29" s="37"/>
      <c r="H29" s="126"/>
      <c r="I29" s="127"/>
      <c r="J29" s="130"/>
      <c r="K29" s="189">
        <f>K28/23.5</f>
        <v>31.40468085106383</v>
      </c>
    </row>
    <row r="30" spans="1:11">
      <c r="A30" s="108"/>
      <c r="B30" s="109"/>
      <c r="C30" s="109"/>
      <c r="D30" s="108"/>
      <c r="E30" s="108"/>
      <c r="F30" s="108"/>
      <c r="G30" s="110"/>
      <c r="H30" s="111"/>
      <c r="I30" s="110"/>
      <c r="J30" s="108"/>
      <c r="K30" s="112"/>
    </row>
    <row r="31" spans="1:11" ht="18.75">
      <c r="A31" s="39" t="s">
        <v>20</v>
      </c>
      <c r="B31" s="190"/>
      <c r="C31" s="40"/>
      <c r="D31" s="40"/>
      <c r="E31" s="113"/>
      <c r="F31" s="114"/>
      <c r="G31" s="41"/>
      <c r="H31" s="41"/>
      <c r="I31" s="41"/>
      <c r="J31" s="41"/>
    </row>
    <row r="32" spans="1:11" ht="18.75">
      <c r="A32" s="42" t="s">
        <v>21</v>
      </c>
      <c r="B32" s="191"/>
      <c r="C32" s="43"/>
      <c r="D32" s="43"/>
      <c r="E32" s="113"/>
      <c r="F32" s="114"/>
      <c r="G32" s="41"/>
      <c r="H32" s="41"/>
      <c r="I32" s="41"/>
      <c r="J32" s="41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2023-01-18T09:58:03Z</dcterms:modified>
</cp:coreProperties>
</file>