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"/>
  <c r="K21" s="1"/>
  <c r="J20"/>
  <c r="I20"/>
  <c r="H20"/>
  <c r="F20"/>
  <c r="K11"/>
  <c r="K12" s="1"/>
  <c r="J11"/>
  <c r="I11"/>
  <c r="H11"/>
  <c r="F11"/>
</calcChain>
</file>

<file path=xl/sharedStrings.xml><?xml version="1.0" encoding="utf-8"?>
<sst xmlns="http://schemas.openxmlformats.org/spreadsheetml/2006/main" count="48" uniqueCount="39">
  <si>
    <t>Школа</t>
  </si>
  <si>
    <t>День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</si>
  <si>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</si>
  <si>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</si>
  <si>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</si>
  <si>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</si>
  <si>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</si>
  <si>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</si>
  <si>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</si>
  <si>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</si>
  <si>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</si>
  <si>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Выход, г</t>
  </si>
  <si>
    <t>3 блюдо</t>
  </si>
  <si>
    <t>Хлеб пшеничный</t>
  </si>
  <si>
    <t>Хлеб ржаной</t>
  </si>
  <si>
    <t>Фрукты в ассортименте (мандарин)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</si>
  <si>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</si>
  <si>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</si>
  <si>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</si>
  <si>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</si>
  <si>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 xml:space="preserve"> Прием пищи</t>
  </si>
  <si>
    <t>№ рецептуры</t>
  </si>
  <si>
    <t xml:space="preserve"> Раздел</t>
  </si>
  <si>
    <t>Наименование блюд</t>
  </si>
  <si>
    <t xml:space="preserve"> цена</t>
  </si>
  <si>
    <t xml:space="preserve">       Пищевые вещества, г</t>
  </si>
  <si>
    <t>Энергетическая ценность, ккал</t>
  </si>
  <si>
    <t>МБОУ "Туратская ООШ" Яйский МО</t>
  </si>
  <si>
    <t>гарнир</t>
  </si>
  <si>
    <t>Спагетти отварные с маслом</t>
  </si>
  <si>
    <t>этик.</t>
  </si>
  <si>
    <t>Фруктовый десерт</t>
  </si>
  <si>
    <t>Филе птицы тушеное в томатном соусе</t>
  </si>
  <si>
    <t>горячий напиток</t>
  </si>
  <si>
    <t>Чай с шиповником</t>
  </si>
  <si>
    <t>Свекольник с мясом и сметаной</t>
  </si>
  <si>
    <t>Рыба  запеченная    с помидорами и сыром (минтай)</t>
  </si>
  <si>
    <t>Рис отварной  с маслом</t>
  </si>
  <si>
    <t>Компот из смеси фруктов и ягод (из смеси фруктов: яблоко, клубника, вишня, слива)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</si>
</sst>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9">
    <xf numFmtId="0" fontId="0" fillId="0" borderId="0" xfId="0"/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14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2" borderId="17" xfId="1" applyFont="1" applyFill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2" borderId="18" xfId="0" applyFont="1" applyFill="1" applyBorder="1" applyAlignment="1">
      <alignment horizontal="left" wrapText="1"/>
    </xf>
    <xf numFmtId="0" fontId="3" fillId="2" borderId="19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7" fillId="0" borderId="1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2" borderId="19" xfId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2" borderId="15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left" wrapText="1"/>
    </xf>
    <xf numFmtId="0" fontId="4" fillId="0" borderId="20" xfId="1" applyFont="1" applyBorder="1" applyAlignment="1">
      <alignment horizontal="center"/>
    </xf>
    <xf numFmtId="0" fontId="4" fillId="2" borderId="41" xfId="0" applyFont="1" applyFill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5" fillId="0" borderId="34" xfId="0" applyFont="1" applyBorder="1"/>
    <xf numFmtId="0" fontId="4" fillId="0" borderId="21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17" xfId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31" xfId="0" applyFont="1" applyBorder="1"/>
    <xf numFmtId="0" fontId="5" fillId="0" borderId="2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164" fontId="6" fillId="2" borderId="20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40" xfId="0" applyFont="1" applyFill="1" applyBorder="1"/>
    <xf numFmtId="0" fontId="8" fillId="2" borderId="37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left"/>
    </xf>
    <xf numFmtId="164" fontId="4" fillId="2" borderId="14" xfId="0" applyNumberFormat="1" applyFont="1" applyFill="1" applyBorder="1" applyAlignment="1">
      <alignment horizontal="center"/>
    </xf>
    <xf numFmtId="0" fontId="3" fillId="2" borderId="34" xfId="0" applyFont="1" applyFill="1" applyBorder="1"/>
    <xf numFmtId="0" fontId="3" fillId="2" borderId="20" xfId="0" applyFont="1" applyFill="1" applyBorder="1"/>
    <xf numFmtId="0" fontId="4" fillId="2" borderId="20" xfId="0" applyFont="1" applyFill="1" applyBorder="1" applyAlignment="1">
      <alignment wrapText="1"/>
    </xf>
    <xf numFmtId="0" fontId="3" fillId="2" borderId="20" xfId="0" applyFont="1" applyFill="1" applyBorder="1" applyAlignment="1">
      <alignment horizontal="center" wrapText="1"/>
    </xf>
    <xf numFmtId="0" fontId="3" fillId="0" borderId="34" xfId="0" applyFont="1" applyBorder="1"/>
    <xf numFmtId="0" fontId="3" fillId="0" borderId="20" xfId="0" applyFont="1" applyBorder="1"/>
    <xf numFmtId="0" fontId="3" fillId="0" borderId="20" xfId="0" applyFont="1" applyFill="1" applyBorder="1"/>
    <xf numFmtId="0" fontId="3" fillId="0" borderId="20" xfId="0" applyFont="1" applyFill="1" applyBorder="1" applyAlignment="1"/>
    <xf numFmtId="0" fontId="4" fillId="0" borderId="39" xfId="1" applyFont="1" applyBorder="1" applyAlignment="1">
      <alignment horizontal="center"/>
    </xf>
    <xf numFmtId="0" fontId="3" fillId="0" borderId="20" xfId="0" applyFont="1" applyFill="1" applyBorder="1" applyAlignment="1">
      <alignment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/>
    </xf>
    <xf numFmtId="0" fontId="6" fillId="2" borderId="20" xfId="0" applyFont="1" applyFill="1" applyBorder="1" applyAlignment="1"/>
    <xf numFmtId="0" fontId="7" fillId="2" borderId="20" xfId="0" applyFont="1" applyFill="1" applyBorder="1" applyAlignment="1">
      <alignment horizontal="center"/>
    </xf>
    <xf numFmtId="0" fontId="3" fillId="2" borderId="31" xfId="0" applyFont="1" applyFill="1" applyBorder="1"/>
    <xf numFmtId="0" fontId="8" fillId="2" borderId="22" xfId="0" applyFont="1" applyFill="1" applyBorder="1" applyAlignment="1">
      <alignment horizontal="center"/>
    </xf>
    <xf numFmtId="0" fontId="3" fillId="2" borderId="26" xfId="0" applyFont="1" applyFill="1" applyBorder="1"/>
    <xf numFmtId="0" fontId="6" fillId="2" borderId="26" xfId="0" applyFont="1" applyFill="1" applyBorder="1"/>
    <xf numFmtId="0" fontId="4" fillId="2" borderId="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/>
    </xf>
    <xf numFmtId="164" fontId="6" fillId="2" borderId="26" xfId="0" applyNumberFormat="1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36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left" wrapText="1"/>
    </xf>
    <xf numFmtId="0" fontId="3" fillId="2" borderId="36" xfId="0" applyFont="1" applyFill="1" applyBorder="1" applyAlignment="1">
      <alignment horizontal="center" wrapText="1"/>
    </xf>
    <xf numFmtId="0" fontId="4" fillId="2" borderId="43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3" fillId="0" borderId="18" xfId="0" applyFont="1" applyBorder="1"/>
    <xf numFmtId="0" fontId="5" fillId="0" borderId="18" xfId="0" applyFont="1" applyBorder="1"/>
    <xf numFmtId="0" fontId="3" fillId="2" borderId="19" xfId="0" applyFont="1" applyFill="1" applyBorder="1"/>
    <xf numFmtId="0" fontId="3" fillId="2" borderId="18" xfId="0" applyFont="1" applyFill="1" applyBorder="1" applyAlignment="1">
      <alignment wrapText="1"/>
    </xf>
    <xf numFmtId="0" fontId="3" fillId="2" borderId="19" xfId="0" applyFont="1" applyFill="1" applyBorder="1" applyAlignment="1">
      <alignment horizontal="center" vertical="center" wrapText="1"/>
    </xf>
    <xf numFmtId="0" fontId="4" fillId="2" borderId="21" xfId="1" applyFont="1" applyFill="1" applyBorder="1" applyAlignment="1">
      <alignment horizontal="center"/>
    </xf>
    <xf numFmtId="0" fontId="4" fillId="2" borderId="39" xfId="1" applyFont="1" applyFill="1" applyBorder="1" applyAlignment="1">
      <alignment horizontal="center"/>
    </xf>
    <xf numFmtId="0" fontId="4" fillId="2" borderId="18" xfId="1" applyFont="1" applyFill="1" applyBorder="1" applyAlignment="1">
      <alignment horizontal="center"/>
    </xf>
    <xf numFmtId="0" fontId="3" fillId="0" borderId="19" xfId="0" applyFont="1" applyFill="1" applyBorder="1"/>
    <xf numFmtId="0" fontId="3" fillId="0" borderId="18" xfId="0" applyFont="1" applyFill="1" applyBorder="1" applyAlignment="1"/>
    <xf numFmtId="0" fontId="4" fillId="0" borderId="21" xfId="1" applyFont="1" applyBorder="1" applyAlignment="1">
      <alignment horizontal="center"/>
    </xf>
    <xf numFmtId="0" fontId="4" fillId="0" borderId="18" xfId="1" applyFont="1" applyBorder="1" applyAlignment="1">
      <alignment horizontal="center"/>
    </xf>
    <xf numFmtId="0" fontId="3" fillId="0" borderId="19" xfId="0" applyFont="1" applyBorder="1"/>
    <xf numFmtId="0" fontId="3" fillId="0" borderId="18" xfId="0" applyFont="1" applyBorder="1" applyAlignment="1"/>
    <xf numFmtId="0" fontId="3" fillId="2" borderId="18" xfId="0" applyFont="1" applyFill="1" applyBorder="1"/>
    <xf numFmtId="0" fontId="3" fillId="2" borderId="19" xfId="0" applyFont="1" applyFill="1" applyBorder="1" applyAlignment="1"/>
    <xf numFmtId="0" fontId="5" fillId="0" borderId="19" xfId="0" applyFont="1" applyBorder="1"/>
    <xf numFmtId="0" fontId="6" fillId="2" borderId="18" xfId="0" applyFont="1" applyFill="1" applyBorder="1" applyAlignment="1"/>
    <xf numFmtId="0" fontId="3" fillId="0" borderId="21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164" fontId="7" fillId="2" borderId="18" xfId="0" applyNumberFormat="1" applyFont="1" applyFill="1" applyBorder="1" applyAlignment="1">
      <alignment horizontal="center"/>
    </xf>
    <xf numFmtId="0" fontId="5" fillId="0" borderId="27" xfId="0" applyFont="1" applyBorder="1"/>
    <xf numFmtId="0" fontId="5" fillId="0" borderId="25" xfId="0" applyFont="1" applyBorder="1"/>
    <xf numFmtId="0" fontId="6" fillId="2" borderId="27" xfId="0" applyFont="1" applyFill="1" applyBorder="1"/>
    <xf numFmtId="0" fontId="5" fillId="0" borderId="44" xfId="0" applyFont="1" applyBorder="1"/>
    <xf numFmtId="0" fontId="5" fillId="0" borderId="5" xfId="0" applyFont="1" applyBorder="1"/>
    <xf numFmtId="0" fontId="5" fillId="0" borderId="42" xfId="0" applyFont="1" applyBorder="1"/>
    <xf numFmtId="164" fontId="7" fillId="2" borderId="27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tabSelected="1" zoomScale="84" zoomScaleNormal="84" workbookViewId="0">
      <selection activeCell="J2" sqref="J2"/>
    </sheetView>
  </sheetViews>
  <sheetFormatPr defaultRowHeight="15"/>
  <cols>
    <col min="1" max="1" width="16.85546875" customWidth="1"/>
    <col min="2" max="2" width="11.5703125" customWidth="1"/>
    <col min="3" max="3" width="8" customWidth="1"/>
    <col min="4" max="4" width="20" customWidth="1"/>
    <col min="5" max="5" width="35.140625" customWidth="1"/>
    <col min="7" max="7" width="9.7109375" customWidth="1"/>
    <col min="8" max="8" width="7.7109375" customWidth="1"/>
    <col min="9" max="9" width="7.85546875" customWidth="1"/>
    <col min="10" max="10" width="15.42578125" customWidth="1"/>
    <col min="11" max="11" width="19.28515625" customWidth="1"/>
  </cols>
  <sheetData>
    <row r="1" spans="1:11">
      <c r="A1" s="1" t="s">
        <v>0</v>
      </c>
      <c r="B1" s="38" t="s">
        <v>27</v>
      </c>
      <c r="C1" s="38"/>
      <c r="D1" s="38"/>
      <c r="E1" s="2" t="s">
        <v>10</v>
      </c>
      <c r="F1" s="3"/>
      <c r="G1" s="2"/>
      <c r="H1" s="2"/>
      <c r="I1" s="2" t="s">
        <v>1</v>
      </c>
      <c r="J1" s="4">
        <v>44904</v>
      </c>
    </row>
    <row r="2" spans="1:11" ht="7.5" customHeight="1" thickBot="1">
      <c r="A2" s="5"/>
      <c r="B2" s="6"/>
      <c r="C2" s="6"/>
      <c r="D2" s="6"/>
      <c r="E2" s="6"/>
      <c r="F2" s="6"/>
      <c r="G2" s="6"/>
      <c r="H2" s="6"/>
      <c r="I2" s="6"/>
      <c r="J2" s="7"/>
    </row>
    <row r="3" spans="1:11" ht="16.5" thickBot="1">
      <c r="A3" s="39" t="s">
        <v>20</v>
      </c>
      <c r="B3" s="39"/>
      <c r="C3" s="31" t="s">
        <v>21</v>
      </c>
      <c r="D3" s="39" t="s">
        <v>22</v>
      </c>
      <c r="E3" s="31" t="s">
        <v>23</v>
      </c>
      <c r="F3" s="31" t="s">
        <v>11</v>
      </c>
      <c r="G3" s="31" t="s">
        <v>24</v>
      </c>
      <c r="H3" s="33" t="s">
        <v>25</v>
      </c>
      <c r="I3" s="34"/>
      <c r="J3" s="35"/>
      <c r="K3" s="36" t="s">
        <v>26</v>
      </c>
    </row>
    <row r="4" spans="1:11" ht="16.5" thickBot="1">
      <c r="A4" s="32"/>
      <c r="B4" s="40"/>
      <c r="C4" s="32"/>
      <c r="D4" s="32"/>
      <c r="E4" s="32"/>
      <c r="F4" s="32"/>
      <c r="G4" s="32"/>
      <c r="H4" s="19" t="s">
        <v>2</v>
      </c>
      <c r="I4" s="20" t="s">
        <v>3</v>
      </c>
      <c r="J4" s="21" t="s">
        <v>4</v>
      </c>
      <c r="K4" s="37"/>
    </row>
    <row r="5" spans="1:11" ht="15.75">
      <c r="A5" s="78" t="s">
        <v>5</v>
      </c>
      <c r="B5" s="79"/>
      <c r="C5" s="9" t="s">
        <v>30</v>
      </c>
      <c r="D5" s="54" t="s">
        <v>12</v>
      </c>
      <c r="E5" s="80" t="s">
        <v>31</v>
      </c>
      <c r="F5" s="9">
        <v>250</v>
      </c>
      <c r="G5" s="8"/>
      <c r="H5" s="55">
        <v>0</v>
      </c>
      <c r="I5" s="10">
        <v>0</v>
      </c>
      <c r="J5" s="56">
        <v>37.5</v>
      </c>
      <c r="K5" s="81">
        <v>150</v>
      </c>
    </row>
    <row r="6" spans="1:11" ht="30.75">
      <c r="A6" s="82"/>
      <c r="B6" s="83"/>
      <c r="C6" s="41">
        <v>78</v>
      </c>
      <c r="D6" s="83" t="s">
        <v>9</v>
      </c>
      <c r="E6" s="84" t="s">
        <v>32</v>
      </c>
      <c r="F6" s="85">
        <v>90</v>
      </c>
      <c r="G6" s="41"/>
      <c r="H6" s="48">
        <v>14.85</v>
      </c>
      <c r="I6" s="49">
        <v>13.32</v>
      </c>
      <c r="J6" s="66">
        <v>5.94</v>
      </c>
      <c r="K6" s="73">
        <v>202.68</v>
      </c>
    </row>
    <row r="7" spans="1:11" ht="15.75">
      <c r="A7" s="86"/>
      <c r="B7" s="87"/>
      <c r="C7" s="47">
        <v>65</v>
      </c>
      <c r="D7" s="88" t="s">
        <v>28</v>
      </c>
      <c r="E7" s="89" t="s">
        <v>29</v>
      </c>
      <c r="F7" s="47">
        <v>150</v>
      </c>
      <c r="G7" s="47"/>
      <c r="H7" s="62">
        <v>6.45</v>
      </c>
      <c r="I7" s="63">
        <v>4.05</v>
      </c>
      <c r="J7" s="90">
        <v>40.200000000000003</v>
      </c>
      <c r="K7" s="60">
        <v>223.65</v>
      </c>
    </row>
    <row r="8" spans="1:11" ht="15.75">
      <c r="A8" s="86"/>
      <c r="B8" s="87"/>
      <c r="C8" s="41">
        <v>160</v>
      </c>
      <c r="D8" s="88" t="s">
        <v>33</v>
      </c>
      <c r="E8" s="91" t="s">
        <v>34</v>
      </c>
      <c r="F8" s="92">
        <v>200</v>
      </c>
      <c r="G8" s="47"/>
      <c r="H8" s="48">
        <v>0.4</v>
      </c>
      <c r="I8" s="49">
        <v>0.6</v>
      </c>
      <c r="J8" s="66">
        <v>17.8</v>
      </c>
      <c r="K8" s="73">
        <v>78.599999999999994</v>
      </c>
    </row>
    <row r="9" spans="1:11" ht="15.75">
      <c r="A9" s="86"/>
      <c r="B9" s="87"/>
      <c r="C9" s="60">
        <v>119</v>
      </c>
      <c r="D9" s="87" t="s">
        <v>16</v>
      </c>
      <c r="E9" s="87" t="s">
        <v>13</v>
      </c>
      <c r="F9" s="93">
        <v>20</v>
      </c>
      <c r="G9" s="52"/>
      <c r="H9" s="48">
        <v>1.4</v>
      </c>
      <c r="I9" s="49">
        <v>0.14000000000000001</v>
      </c>
      <c r="J9" s="66">
        <v>8.8000000000000007</v>
      </c>
      <c r="K9" s="73">
        <v>48</v>
      </c>
    </row>
    <row r="10" spans="1:11" ht="15.75">
      <c r="A10" s="86"/>
      <c r="B10" s="87"/>
      <c r="C10" s="52">
        <v>120</v>
      </c>
      <c r="D10" s="87" t="s">
        <v>17</v>
      </c>
      <c r="E10" s="87" t="s">
        <v>14</v>
      </c>
      <c r="F10" s="52">
        <v>20</v>
      </c>
      <c r="G10" s="52"/>
      <c r="H10" s="48">
        <v>1.1399999999999999</v>
      </c>
      <c r="I10" s="49">
        <v>0.22</v>
      </c>
      <c r="J10" s="66">
        <v>7.44</v>
      </c>
      <c r="K10" s="74">
        <v>36.26</v>
      </c>
    </row>
    <row r="11" spans="1:11" ht="15.75">
      <c r="A11" s="82"/>
      <c r="B11" s="94"/>
      <c r="C11" s="41"/>
      <c r="D11" s="83"/>
      <c r="E11" s="95" t="s">
        <v>18</v>
      </c>
      <c r="F11" s="96">
        <f>F5+F6+F7+F8+F9+F10</f>
        <v>730</v>
      </c>
      <c r="G11" s="41"/>
      <c r="H11" s="15">
        <f t="shared" ref="H11:K11" si="0">H5+H6+H7+H8+H9+H10</f>
        <v>24.24</v>
      </c>
      <c r="I11" s="16">
        <f t="shared" si="0"/>
        <v>18.330000000000002</v>
      </c>
      <c r="J11" s="29">
        <f t="shared" si="0"/>
        <v>117.67999999999999</v>
      </c>
      <c r="K11" s="75">
        <f t="shared" si="0"/>
        <v>739.19</v>
      </c>
    </row>
    <row r="12" spans="1:11" ht="16.5" thickBot="1">
      <c r="A12" s="97"/>
      <c r="B12" s="98"/>
      <c r="C12" s="77"/>
      <c r="D12" s="99"/>
      <c r="E12" s="100" t="s">
        <v>19</v>
      </c>
      <c r="F12" s="77"/>
      <c r="G12" s="77"/>
      <c r="H12" s="101"/>
      <c r="I12" s="102"/>
      <c r="J12" s="103"/>
      <c r="K12" s="104">
        <f>K11/23.5</f>
        <v>31.454893617021281</v>
      </c>
    </row>
    <row r="13" spans="1:11" ht="30.75">
      <c r="A13" s="82" t="s">
        <v>6</v>
      </c>
      <c r="B13" s="105"/>
      <c r="C13" s="22">
        <v>137</v>
      </c>
      <c r="D13" s="106" t="s">
        <v>7</v>
      </c>
      <c r="E13" s="107" t="s">
        <v>15</v>
      </c>
      <c r="F13" s="108">
        <v>100</v>
      </c>
      <c r="G13" s="23"/>
      <c r="H13" s="109">
        <v>0.8</v>
      </c>
      <c r="I13" s="24">
        <v>0.2</v>
      </c>
      <c r="J13" s="61">
        <v>7.5</v>
      </c>
      <c r="K13" s="110">
        <v>38</v>
      </c>
    </row>
    <row r="14" spans="1:11" ht="30.75">
      <c r="A14" s="86"/>
      <c r="B14" s="111"/>
      <c r="C14" s="12">
        <v>32</v>
      </c>
      <c r="D14" s="14" t="s">
        <v>8</v>
      </c>
      <c r="E14" s="26" t="s">
        <v>35</v>
      </c>
      <c r="F14" s="27">
        <v>200</v>
      </c>
      <c r="G14" s="41"/>
      <c r="H14" s="42">
        <v>5.88</v>
      </c>
      <c r="I14" s="43">
        <v>8.82</v>
      </c>
      <c r="J14" s="44">
        <v>9.6</v>
      </c>
      <c r="K14" s="45">
        <v>142.19999999999999</v>
      </c>
    </row>
    <row r="15" spans="1:11" ht="45.75">
      <c r="A15" s="64"/>
      <c r="B15" s="112"/>
      <c r="C15" s="12">
        <v>182</v>
      </c>
      <c r="D15" s="113" t="s">
        <v>9</v>
      </c>
      <c r="E15" s="114" t="s">
        <v>36</v>
      </c>
      <c r="F15" s="115">
        <v>90</v>
      </c>
      <c r="G15" s="13"/>
      <c r="H15" s="116">
        <v>18.61</v>
      </c>
      <c r="I15" s="43">
        <v>5.33</v>
      </c>
      <c r="J15" s="117">
        <v>2.89</v>
      </c>
      <c r="K15" s="118">
        <v>133.04</v>
      </c>
    </row>
    <row r="16" spans="1:11" ht="15.75">
      <c r="A16" s="64"/>
      <c r="B16" s="112"/>
      <c r="C16" s="12">
        <v>53</v>
      </c>
      <c r="D16" s="119" t="s">
        <v>28</v>
      </c>
      <c r="E16" s="120" t="s">
        <v>37</v>
      </c>
      <c r="F16" s="46">
        <v>150</v>
      </c>
      <c r="G16" s="76"/>
      <c r="H16" s="121">
        <v>3.3</v>
      </c>
      <c r="I16" s="63">
        <v>4.95</v>
      </c>
      <c r="J16" s="90">
        <v>32.25</v>
      </c>
      <c r="K16" s="122">
        <v>186.45</v>
      </c>
    </row>
    <row r="17" spans="1:11" ht="60.75">
      <c r="A17" s="64"/>
      <c r="B17" s="112"/>
      <c r="C17" s="18">
        <v>216</v>
      </c>
      <c r="D17" s="53" t="s">
        <v>12</v>
      </c>
      <c r="E17" s="59" t="s">
        <v>38</v>
      </c>
      <c r="F17" s="11">
        <v>200</v>
      </c>
      <c r="G17" s="68"/>
      <c r="H17" s="48">
        <v>0.26</v>
      </c>
      <c r="I17" s="49">
        <v>0</v>
      </c>
      <c r="J17" s="50">
        <v>15.46</v>
      </c>
      <c r="K17" s="51">
        <v>62</v>
      </c>
    </row>
    <row r="18" spans="1:11" ht="15.75">
      <c r="A18" s="64"/>
      <c r="B18" s="112"/>
      <c r="C18" s="67">
        <v>119</v>
      </c>
      <c r="D18" s="123" t="s">
        <v>16</v>
      </c>
      <c r="E18" s="124" t="s">
        <v>13</v>
      </c>
      <c r="F18" s="53">
        <v>45</v>
      </c>
      <c r="G18" s="25"/>
      <c r="H18" s="65">
        <v>3.19</v>
      </c>
      <c r="I18" s="49">
        <v>0.31</v>
      </c>
      <c r="J18" s="66">
        <v>19.89</v>
      </c>
      <c r="K18" s="58">
        <v>108</v>
      </c>
    </row>
    <row r="19" spans="1:11" ht="15.75">
      <c r="A19" s="64"/>
      <c r="B19" s="112"/>
      <c r="C19" s="11">
        <v>120</v>
      </c>
      <c r="D19" s="125" t="s">
        <v>17</v>
      </c>
      <c r="E19" s="126" t="s">
        <v>14</v>
      </c>
      <c r="F19" s="13">
        <v>40</v>
      </c>
      <c r="G19" s="57"/>
      <c r="H19" s="28">
        <v>2.64</v>
      </c>
      <c r="I19" s="16">
        <v>0.48</v>
      </c>
      <c r="J19" s="29">
        <v>16.079999999999998</v>
      </c>
      <c r="K19" s="30">
        <v>79.2</v>
      </c>
    </row>
    <row r="20" spans="1:11" ht="15.75">
      <c r="A20" s="64"/>
      <c r="B20" s="112"/>
      <c r="C20" s="17"/>
      <c r="D20" s="127"/>
      <c r="E20" s="128" t="s">
        <v>18</v>
      </c>
      <c r="F20" s="69">
        <f>SUM(F13:F19)</f>
        <v>825</v>
      </c>
      <c r="G20" s="25"/>
      <c r="H20" s="129">
        <f t="shared" ref="H20:K20" si="1">SUM(H13:H19)</f>
        <v>34.68</v>
      </c>
      <c r="I20" s="70">
        <f t="shared" si="1"/>
        <v>20.09</v>
      </c>
      <c r="J20" s="130">
        <f t="shared" si="1"/>
        <v>103.67</v>
      </c>
      <c r="K20" s="131">
        <f t="shared" si="1"/>
        <v>748.8900000000001</v>
      </c>
    </row>
    <row r="21" spans="1:11" ht="16.5" thickBot="1">
      <c r="A21" s="71"/>
      <c r="B21" s="132"/>
      <c r="C21" s="72"/>
      <c r="D21" s="133"/>
      <c r="E21" s="134" t="s">
        <v>19</v>
      </c>
      <c r="F21" s="133"/>
      <c r="G21" s="132"/>
      <c r="H21" s="135"/>
      <c r="I21" s="136"/>
      <c r="J21" s="137"/>
      <c r="K21" s="138">
        <f>K20/23.5</f>
        <v>31.867659574468089</v>
      </c>
    </row>
  </sheetData>
  <mergeCells count="10">
    <mergeCell ref="B1:D1"/>
    <mergeCell ref="A3:A4"/>
    <mergeCell ref="B3:B4"/>
    <mergeCell ref="C3:C4"/>
    <mergeCell ref="D3:D4"/>
    <mergeCell ref="E3:E4"/>
    <mergeCell ref="F3:F4"/>
    <mergeCell ref="G3:G4"/>
    <mergeCell ref="H3:J3"/>
    <mergeCell ref="K3:K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2023-01-18T09:54:55Z</dcterms:modified>
</cp:coreProperties>
</file>